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20" windowWidth="29040" windowHeight="15840" tabRatio="919" firstSheet="21" activeTab="24"/>
  </bookViews>
  <sheets>
    <sheet name="Info " sheetId="82" r:id="rId1"/>
    <sheet name="1. key ratios " sheetId="84" r:id="rId2"/>
    <sheet name="2.SOFP" sheetId="108" r:id="rId3"/>
    <sheet name="3.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0" i="108" l="1"/>
  <c r="E40" i="108"/>
  <c r="B2" i="97" l="1"/>
  <c r="B2" i="95"/>
  <c r="B2" i="92"/>
  <c r="B2" i="93"/>
  <c r="B2" i="91"/>
  <c r="B2" i="64"/>
  <c r="B2" i="90"/>
  <c r="B2" i="69"/>
  <c r="B2" i="94"/>
  <c r="B2" i="89"/>
  <c r="B2" i="73"/>
  <c r="B2" i="88"/>
  <c r="B2" i="52"/>
  <c r="B2" i="86"/>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B1" i="97" l="1"/>
  <c r="B1" i="95" l="1"/>
  <c r="B1" i="92"/>
  <c r="B1" i="93"/>
  <c r="B1" i="64"/>
  <c r="B1" i="90"/>
  <c r="B1" i="69"/>
  <c r="B1" i="94"/>
  <c r="B1" i="89"/>
  <c r="B1" i="73"/>
  <c r="B1" i="88"/>
  <c r="B1" i="52"/>
  <c r="B1" i="86"/>
  <c r="B1" i="91" l="1"/>
  <c r="B1" i="84"/>
</calcChain>
</file>

<file path=xl/sharedStrings.xml><?xml version="1.0" encoding="utf-8"?>
<sst xmlns="http://schemas.openxmlformats.org/spreadsheetml/2006/main" count="1245" uniqueCount="773">
  <si>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</si>
  <si>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</si>
  <si>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</si>
  <si>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</si>
  <si>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</si>
  <si>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</si>
  <si>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</si>
  <si>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</si>
  <si>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</si>
  <si>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</si>
  <si>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</si>
  <si>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</si>
  <si>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</si>
  <si>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</si>
  <si>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</si>
  <si>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</si>
  <si>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</si>
  <si>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</si>
  <si>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</si>
  <si>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</si>
  <si>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</si>
  <si>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</si>
  <si>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</si>
  <si>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</si>
  <si>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</si>
  <si>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</si>
  <si>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</si>
  <si>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</si>
  <si>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</si>
  <si>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</si>
  <si>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</si>
  <si>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</si>
  <si>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</si>
  <si>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</si>
  <si>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</si>
  <si>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</si>
  <si>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</si>
  <si>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</si>
  <si>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</si>
  <si>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</si>
  <si>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</si>
  <si>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</si>
  <si>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</si>
  <si>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</si>
  <si>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</si>
  <si>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</si>
  <si>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</si>
  <si>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</si>
  <si>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</si>
  <si>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</si>
  <si>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</si>
  <si>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</si>
  <si>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</si>
  <si>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</si>
  <si>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</si>
  <si>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</si>
  <si>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</si>
  <si>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</si>
  <si>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</si>
  <si>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</si>
  <si>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</si>
  <si>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</si>
  <si>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</si>
  <si>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</si>
  <si>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</si>
  <si>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</si>
  <si>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</si>
  <si>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</si>
  <si>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</si>
  <si>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</si>
  <si>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</si>
  <si>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</si>
  <si>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</si>
  <si>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</si>
  <si>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</si>
  <si>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</si>
  <si>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</si>
  <si>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</si>
  <si>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</si>
  <si>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</si>
  <si>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</si>
  <si>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</si>
  <si>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</si>
  <si>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</si>
  <si>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</si>
  <si>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</si>
  <si>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</si>
  <si>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</si>
  <si>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</si>
  <si>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</si>
  <si>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</si>
  <si>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</si>
  <si>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</si>
  <si>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</si>
  <si>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</si>
  <si>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</si>
  <si>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</si>
  <si>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</si>
  <si>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</si>
  <si>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</si>
  <si>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</si>
  <si>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</si>
  <si>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</si>
  <si>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</si>
  <si>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</si>
  <si>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</si>
  <si>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</si>
  <si>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</si>
  <si>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</si>
  <si>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</si>
  <si>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</si>
  <si>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</si>
  <si>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</si>
  <si>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</si>
  <si>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</si>
  <si>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</si>
  <si>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</si>
  <si>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</si>
  <si>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</si>
  <si>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</si>
  <si>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</si>
  <si>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</si>
  <si>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</si>
  <si>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</si>
  <si>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</si>
  <si>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</si>
  <si>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</si>
  <si>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</si>
  <si>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</si>
  <si>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</si>
  <si>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</si>
  <si>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</si>
  <si>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</si>
  <si>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</si>
  <si>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</si>
  <si>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</si>
  <si>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</si>
  <si>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</si>
  <si>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</si>
  <si>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</si>
  <si>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</si>
  <si>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</si>
  <si>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</si>
  <si>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</si>
  <si>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</si>
  <si>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</si>
  <si>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</si>
  <si>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</si>
  <si>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</si>
  <si>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</si>
  <si>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</si>
  <si>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</si>
  <si>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</si>
  <si>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</si>
  <si>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</si>
  <si>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</si>
  <si>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</si>
  <si>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</si>
  <si>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</si>
  <si>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</si>
  <si>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</si>
  <si>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</si>
  <si>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</si>
  <si>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</si>
  <si>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</si>
  <si>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</si>
  <si>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</si>
  <si>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</si>
  <si>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</si>
  <si>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</si>
  <si>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</si>
  <si>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</si>
  <si>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</si>
  <si>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</si>
  <si>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</si>
  <si>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</si>
  <si>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</si>
  <si>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</si>
  <si>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</si>
  <si>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</si>
  <si>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</si>
  <si>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</si>
  <si>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</si>
  <si>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</si>
  <si>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</si>
  <si>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</si>
  <si>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</si>
  <si>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</si>
  <si>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</si>
  <si>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</si>
  <si>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</si>
  <si>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</si>
  <si>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</si>
  <si>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</si>
  <si>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</si>
  <si>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</si>
  <si>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</si>
  <si>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</si>
  <si>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</si>
  <si>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</si>
  <si>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</si>
  <si>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</si>
  <si>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</si>
  <si>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</si>
  <si>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</si>
  <si>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</si>
  <si>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</si>
  <si>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</si>
  <si>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</si>
  <si>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</si>
  <si>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</si>
  <si>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</si>
  <si>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</si>
  <si>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</si>
  <si>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</si>
  <si>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</si>
  <si>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</si>
  <si>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</si>
  <si>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</si>
  <si>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</si>
  <si>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</si>
  <si>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</si>
  <si>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</si>
  <si>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</si>
  <si>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</si>
  <si>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</si>
  <si>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</si>
  <si>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</si>
  <si>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</si>
  <si>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</si>
  <si>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</si>
  <si>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</si>
  <si>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</si>
  <si>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</si>
  <si>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</si>
  <si>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</si>
  <si>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</si>
  <si>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</si>
  <si>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</si>
  <si>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</si>
  <si>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</si>
  <si>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</si>
  <si>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</si>
  <si>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</si>
  <si>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</si>
  <si>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</si>
  <si>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</si>
  <si>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</si>
  <si>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</si>
  <si>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</si>
  <si>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</si>
  <si>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</si>
  <si>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</si>
  <si>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</si>
  <si>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</si>
  <si>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</si>
  <si>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</si>
  <si>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</si>
  <si>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</si>
  <si>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</si>
  <si>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</si>
  <si>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</si>
  <si>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</si>
  <si>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</si>
  <si>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</si>
  <si>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</si>
  <si>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</si>
  <si>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</si>
  <si>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</si>
  <si>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</si>
  <si>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</si>
  <si>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</si>
  <si>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</si>
  <si>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</si>
  <si>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</si>
  <si>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</si>
  <si>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</si>
  <si>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</si>
  <si>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</si>
  <si>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</si>
  <si>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</si>
  <si>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</si>
  <si>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</si>
  <si>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</si>
  <si>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</si>
  <si>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</si>
  <si>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</si>
  <si>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</si>
  <si>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</si>
  <si>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</si>
  <si>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</si>
  <si>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</si>
  <si>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</si>
  <si>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</si>
  <si>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</si>
  <si>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</si>
  <si>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</si>
  <si>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</si>
  <si>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</si>
  <si>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</si>
  <si>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</si>
  <si>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</si>
  <si>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</si>
  <si>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</si>
  <si>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</si>
  <si>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</si>
  <si>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</si>
  <si>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</si>
  <si>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</si>
  <si>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</si>
  <si>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</si>
  <si>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</si>
  <si>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</si>
  <si>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</si>
  <si>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</si>
  <si>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</si>
  <si>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</si>
  <si>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</si>
  <si>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</si>
  <si>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</si>
  <si>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</si>
  <si>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</si>
  <si>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</si>
  <si>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</si>
  <si>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</si>
  <si>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</si>
  <si>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</si>
  <si>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</si>
  <si>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</si>
  <si>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</si>
  <si>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</si>
  <si>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</si>
  <si>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</si>
  <si>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</si>
  <si>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</si>
  <si>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</si>
  <si>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</si>
  <si>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</si>
  <si>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</si>
  <si>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</si>
  <si>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</si>
  <si>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</si>
  <si>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</si>
  <si>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</si>
  <si>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</si>
  <si>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</si>
  <si>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</si>
  <si>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</si>
  <si>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</si>
  <si>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</si>
  <si>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</si>
  <si>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</si>
  <si>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</si>
  <si>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</si>
  <si>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</si>
  <si>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</si>
  <si>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</si>
  <si>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</si>
  <si>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</si>
  <si>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</si>
  <si>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</si>
  <si>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</si>
  <si>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</si>
  <si>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</si>
  <si>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</si>
  <si>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</si>
  <si>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</si>
  <si>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</si>
  <si>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</si>
  <si>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</si>
  <si>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</si>
  <si>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</si>
  <si>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</si>
  <si>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</si>
  <si>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</si>
  <si>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</si>
  <si>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</si>
  <si>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</si>
  <si>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</si>
  <si>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</si>
  <si>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</si>
  <si>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</si>
  <si>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</si>
  <si>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</si>
  <si>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</si>
  <si>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</si>
  <si>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</si>
  <si>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</si>
  <si>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</si>
  <si>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</si>
  <si>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</si>
  <si>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</si>
  <si>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</si>
  <si>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</si>
  <si>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</si>
  <si>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</si>
  <si>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</si>
  <si>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</si>
  <si>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</si>
  <si>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</si>
  <si>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</si>
  <si>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</si>
  <si>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</si>
  <si>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</si>
  <si>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</si>
  <si>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</si>
  <si>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</si>
  <si>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</si>
  <si>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</si>
  <si>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</si>
  <si>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</si>
  <si>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</si>
  <si>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</si>
  <si>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</si>
  <si>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</si>
  <si>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</si>
  <si>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</si>
  <si>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</si>
  <si>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</si>
  <si>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</si>
  <si>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</si>
  <si>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</si>
  <si>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</si>
  <si>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</si>
  <si>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</si>
  <si>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</si>
  <si>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</si>
  <si>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</si>
  <si>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</si>
  <si>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</si>
  <si>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</si>
  <si>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</si>
  <si>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</si>
  <si>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</si>
  <si>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</si>
  <si>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</si>
  <si>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</si>
  <si>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</si>
  <si>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</si>
  <si>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</si>
  <si>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</si>
  <si>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</si>
  <si>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</si>
  <si>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</si>
  <si>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</si>
  <si>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</si>
  <si>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</si>
  <si>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</si>
  <si>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</si>
  <si>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</si>
  <si>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</si>
  <si>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</si>
  <si>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</si>
  <si>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</si>
  <si>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</si>
  <si>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</si>
  <si>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</si>
  <si>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</si>
  <si>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</si>
  <si>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</si>
  <si>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</si>
  <si>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</si>
  <si>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</si>
  <si>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</si>
  <si>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</si>
  <si>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</si>
  <si>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</si>
  <si>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</si>
  <si>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</si>
  <si>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</si>
  <si>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</si>
  <si>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</si>
  <si>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</si>
  <si>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</si>
  <si>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</si>
  <si>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</si>
  <si>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</si>
  <si>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</si>
  <si>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</si>
  <si>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</si>
  <si>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</si>
  <si>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</si>
  <si>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</si>
  <si>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</si>
  <si>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</si>
  <si>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</si>
  <si>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</si>
  <si>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</si>
  <si>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</si>
  <si>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</si>
  <si>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</si>
  <si>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</si>
  <si>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</si>
  <si>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</si>
  <si>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</si>
  <si>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</si>
  <si>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</si>
  <si>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</si>
  <si>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</si>
  <si>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</si>
  <si>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</si>
  <si>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</si>
  <si>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</si>
  <si>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</si>
  <si>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</si>
  <si>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</si>
  <si>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</si>
  <si>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</si>
  <si>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</si>
  <si>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</si>
  <si>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</si>
  <si>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</si>
  <si>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</si>
  <si>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</si>
  <si>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</si>
  <si>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</si>
  <si>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</si>
  <si>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</si>
  <si>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</si>
  <si>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</si>
  <si>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</si>
  <si>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</si>
  <si>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</si>
  <si>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</si>
  <si>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</si>
  <si>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</si>
  <si>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</si>
  <si>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</si>
  <si>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</si>
  <si>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</si>
  <si>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</si>
  <si>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</si>
  <si>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</si>
  <si>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</si>
  <si>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</si>
  <si>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</si>
  <si>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</si>
  <si>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</si>
  <si>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</si>
  <si>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</si>
  <si>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</si>
  <si>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</si>
  <si>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</si>
  <si>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</si>
  <si>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</si>
  <si>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</si>
  <si>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</si>
  <si>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</si>
  <si>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</si>
  <si>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</si>
  <si>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</si>
  <si>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</si>
  <si>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</si>
  <si>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</si>
  <si>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</si>
  <si>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</si>
  <si>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</si>
  <si>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</si>
  <si>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</si>
  <si>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</si>
  <si>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</si>
  <si>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</si>
  <si>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</si>
  <si>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</si>
  <si>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</si>
  <si>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</si>
  <si>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</si>
  <si>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</si>
  <si>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</si>
  <si>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</si>
  <si>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</si>
  <si>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</si>
  <si>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</si>
  <si>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</si>
  <si>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</si>
  <si>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</si>
  <si>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</si>
  <si>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</si>
  <si>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</si>
  <si>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</si>
  <si>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</si>
  <si>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</si>
  <si>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</si>
  <si>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</si>
  <si>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</si>
  <si>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</si>
  <si>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</si>
  <si>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</si>
  <si>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</si>
  <si>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</si>
  <si>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</si>
  <si>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</si>
  <si>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</si>
  <si>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</si>
  <si>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</si>
  <si>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</si>
  <si>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</si>
  <si>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</si>
  <si>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</si>
  <si>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</si>
  <si>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</si>
  <si>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</si>
  <si>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</si>
  <si>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</si>
  <si>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</si>
  <si>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</si>
  <si>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</si>
  <si>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</si>
  <si>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</si>
  <si>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</si>
  <si>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</si>
  <si>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</si>
  <si>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</si>
  <si>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</si>
  <si>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</si>
  <si>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</si>
  <si>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</si>
  <si>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</si>
  <si>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</si>
  <si>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</si>
  <si>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</si>
  <si>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</si>
  <si>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</si>
  <si>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</si>
  <si>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</si>
  <si>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</si>
  <si>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</si>
  <si>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</si>
  <si>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</si>
  <si>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</si>
  <si>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</si>
  <si>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</si>
  <si>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</si>
  <si>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</si>
  <si>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</si>
  <si>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</si>
  <si>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</si>
  <si>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</si>
  <si>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</si>
  <si>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</si>
  <si>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</si>
  <si>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</si>
  <si>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</si>
  <si>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</si>
  <si>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</si>
  <si>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</si>
  <si>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</si>
  <si>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</si>
  <si>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</si>
  <si>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</si>
  <si>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</si>
  <si>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</si>
  <si>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</si>
  <si>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</si>
  <si>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</si>
  <si>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</si>
  <si>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</si>
  <si>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</si>
  <si>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</si>
  <si>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</si>
  <si>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</si>
  <si>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</si>
  <si>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</si>
  <si>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</si>
  <si>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</si>
  <si>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</si>
  <si>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</si>
  <si>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</si>
  <si>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</si>
  <si>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</si>
  <si>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</si>
  <si>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</si>
  <si>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</si>
  <si>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</si>
  <si>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</si>
  <si>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</si>
  <si>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</si>
  <si>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</si>
  <si>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</si>
  <si>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</si>
  <si>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</si>
  <si>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</si>
  <si>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</si>
  <si>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</si>
  <si>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</si>
  <si>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</si>
  <si>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</si>
  <si>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</si>
  <si>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</si>
  <si>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</si>
  <si>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</si>
  <si>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</si>
  <si>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</si>
  <si>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</si>
  <si>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</si>
  <si>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</si>
  <si>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</si>
  <si>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</si>
  <si>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</si>
  <si>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</si>
  <si>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</si>
  <si>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</si>
  <si>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</si>
  <si>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</si>
  <si>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</si>
  <si>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</si>
  <si>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</si>
  <si>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</si>
  <si>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</si>
  <si>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</si>
  <si>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</si>
  <si>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</si>
  <si>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2Q-2023</t>
  </si>
  <si>
    <t>1Q-2023</t>
  </si>
  <si>
    <t>4Q-2022</t>
  </si>
  <si>
    <t>3Q-2022</t>
  </si>
  <si>
    <t>კოეფიციენტი</t>
  </si>
  <si>
    <t>თანხა (ლარი)</t>
  </si>
  <si>
    <t>Additional funds on instruments that meet additional Tier 1 capital criteria</t>
  </si>
  <si>
    <t xml:space="preserve">of which:  Mutual ownership in capital of Commercial Banks, insurance companies and other  financial institutions
 </t>
  </si>
  <si>
    <t>including holding shares and otherwise holding more than 10% of the share capital of commercial institutions</t>
  </si>
  <si>
    <t>Instruments that meet the criteria for secondary capital</t>
  </si>
  <si>
    <t>Table 9 (Capital),13</t>
  </si>
  <si>
    <t>Table 9 (Capital), N17</t>
  </si>
  <si>
    <t>Table 9 (Capital),10</t>
  </si>
  <si>
    <t>Table 9 (Capital),29</t>
  </si>
  <si>
    <t>Table 9 (Capital),38</t>
  </si>
  <si>
    <t>Table 9 (Capital), 2</t>
  </si>
  <si>
    <t>Table 9 (Capital), 3</t>
  </si>
  <si>
    <t>Table 9 (Capital), 12</t>
  </si>
  <si>
    <t>Table 9 (Capital), 4,8</t>
  </si>
  <si>
    <t>Table 9 (Capital), 6</t>
  </si>
  <si>
    <t xml:space="preserve">JSC "Bank of Georgia" </t>
  </si>
  <si>
    <t>Mel Gerard Carvill</t>
  </si>
  <si>
    <t>Archil Gachechiladze</t>
  </si>
  <si>
    <t>www.bog.ge</t>
  </si>
  <si>
    <t>Independent chair</t>
  </si>
  <si>
    <t>Tamaz Georgadze</t>
  </si>
  <si>
    <t>Non-independent member</t>
  </si>
  <si>
    <t>Alasdair Breach</t>
  </si>
  <si>
    <t>Hanna Loikkanen</t>
  </si>
  <si>
    <t>Cecil Quillen</t>
  </si>
  <si>
    <t>Independent member</t>
  </si>
  <si>
    <t>Véronique McCarroll</t>
  </si>
  <si>
    <t>Jonathan Muir</t>
  </si>
  <si>
    <t>Mariam Meghvinetukhutsesi</t>
  </si>
  <si>
    <t>General Director</t>
  </si>
  <si>
    <t>Michael Gomarteli</t>
  </si>
  <si>
    <t>Deputy General Director</t>
  </si>
  <si>
    <t>Eter Iremadze</t>
  </si>
  <si>
    <t>Deputy General Director/ SOLO- Premium retail banking, asset management</t>
  </si>
  <si>
    <t>Zurab kokosadze</t>
  </si>
  <si>
    <t>Deputy General Director/ Corporation Banking  services</t>
  </si>
  <si>
    <t>David Davitashvili</t>
  </si>
  <si>
    <t xml:space="preserve">Deputy General Director/ IT Data analysis </t>
  </si>
  <si>
    <t>David Chkonia</t>
  </si>
  <si>
    <t>Sulkhan Gvalia</t>
  </si>
  <si>
    <t>Bank of Georgia Group Plc</t>
  </si>
  <si>
    <t>JSC BGEO Group</t>
  </si>
  <si>
    <t>Georgia Capital JSC</t>
  </si>
  <si>
    <t> 79.75%</t>
  </si>
  <si>
    <t>3Q-2023</t>
  </si>
  <si>
    <t>M&amp;G Investment Management Ltd</t>
  </si>
  <si>
    <t xml:space="preserve">                                                    -  </t>
  </si>
  <si>
    <t>7,780,832,137</t>
  </si>
  <si>
    <t>2,620,505,842</t>
  </si>
  <si>
    <t>1,323,049,530</t>
  </si>
  <si>
    <t>3,083,918,634</t>
  </si>
  <si>
    <t>157,317,392</t>
  </si>
  <si>
    <t>14,140,306,679</t>
  </si>
  <si>
    <t>13,497,963,707</t>
  </si>
  <si>
    <t>16,679,349,604</t>
  </si>
  <si>
    <t>15,323,451,206</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</si>
</sst>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0.0000"/>
    <numFmt numFmtId="196" formatCode="0.000%"/>
  </numFmts>
  <fonts count="146">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b/>
      <sz val="8"/>
      <name val="Calibri"/>
      <family val="2"/>
      <scheme val="minor"/>
    </font>
    <font>
      <sz val="8"/>
      <name val="Calibri"/>
      <family val="2"/>
      <scheme val="minor"/>
    </font>
    <font>
      <b/>
      <sz val="8"/>
      <color indexed="8"/>
      <name val="Calibri"/>
      <family val="2"/>
      <scheme val="minor"/>
    </font>
    <font>
      <sz val="8"/>
      <color indexed="8"/>
      <name val="Calibri"/>
      <family val="2"/>
      <scheme val="minor"/>
    </font>
    <font>
      <b/>
      <sz val="8"/>
      <color rgb="FF000000"/>
      <name val="Calibri"/>
      <family val="2"/>
      <scheme val="minor"/>
    </font>
    <font>
      <sz val="10"/>
      <color theme="1"/>
      <name val="Sylfaen"/>
      <family val="1"/>
    </font>
    <font>
      <i/>
      <sz val="10"/>
      <name val="Sylfaen"/>
      <family val="1"/>
    </font>
    <font>
      <sz val="10"/>
      <name val="Times New Roman"/>
      <family val="1"/>
    </font>
    <font>
      <sz val="9"/>
      <color theme="1"/>
      <name val="Calibri"/>
      <family val="1"/>
      <scheme val="minor"/>
    </font>
    <font>
      <b/>
      <sz val="9"/>
      <color theme="1"/>
      <name val="Calibri"/>
      <family val="2"/>
      <scheme val="minor"/>
    </font>
  </fonts>
  <fills count="8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s>
  <borders count="13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1849">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9" fontId="23"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2" fillId="9" borderId="28"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0" fontId="21"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168" fontId="23" fillId="64" borderId="35" applyNumberFormat="0" applyAlignment="0" applyProtection="0"/>
    <xf numFmtId="169" fontId="23" fillId="64" borderId="35" applyNumberFormat="0" applyAlignment="0" applyProtection="0"/>
    <xf numFmtId="168" fontId="23" fillId="64" borderId="35" applyNumberFormat="0" applyAlignment="0" applyProtection="0"/>
    <xf numFmtId="0" fontId="21" fillId="64" borderId="35" applyNumberFormat="0" applyAlignment="0" applyProtection="0"/>
    <xf numFmtId="0" fontId="24" fillId="65" borderId="36" applyNumberFormat="0" applyAlignment="0" applyProtection="0"/>
    <xf numFmtId="0" fontId="25" fillId="10" borderId="31"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0" fontId="24"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0" fontId="25" fillId="10" borderId="31"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169" fontId="26" fillId="65" borderId="36" applyNumberFormat="0" applyAlignment="0" applyProtection="0"/>
    <xf numFmtId="168" fontId="26" fillId="65" borderId="36" applyNumberFormat="0" applyAlignment="0" applyProtection="0"/>
    <xf numFmtId="0" fontId="24" fillId="65" borderId="3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37">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7" applyNumberFormat="0" applyAlignment="0" applyProtection="0">
      <alignment horizontal="left" vertical="center"/>
    </xf>
    <xf numFmtId="0" fontId="37" fillId="0" borderId="27" applyNumberFormat="0" applyAlignment="0" applyProtection="0">
      <alignment horizontal="left" vertical="center"/>
    </xf>
    <xf numFmtId="168" fontId="37" fillId="0" borderId="27"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38" applyNumberFormat="0" applyFill="0" applyAlignment="0" applyProtection="0"/>
    <xf numFmtId="169" fontId="38" fillId="0" borderId="38" applyNumberFormat="0" applyFill="0" applyAlignment="0" applyProtection="0"/>
    <xf numFmtId="0"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168" fontId="38" fillId="0" borderId="38" applyNumberFormat="0" applyFill="0" applyAlignment="0" applyProtection="0"/>
    <xf numFmtId="169" fontId="38" fillId="0" borderId="38" applyNumberFormat="0" applyFill="0" applyAlignment="0" applyProtection="0"/>
    <xf numFmtId="168" fontId="38" fillId="0" borderId="38" applyNumberFormat="0" applyFill="0" applyAlignment="0" applyProtection="0"/>
    <xf numFmtId="0" fontId="38" fillId="0" borderId="38" applyNumberFormat="0" applyFill="0" applyAlignment="0" applyProtection="0"/>
    <xf numFmtId="0" fontId="39" fillId="0" borderId="39" applyNumberFormat="0" applyFill="0" applyAlignment="0" applyProtection="0"/>
    <xf numFmtId="169" fontId="39" fillId="0" borderId="39" applyNumberFormat="0" applyFill="0" applyAlignment="0" applyProtection="0"/>
    <xf numFmtId="0"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168" fontId="39" fillId="0" borderId="39" applyNumberFormat="0" applyFill="0" applyAlignment="0" applyProtection="0"/>
    <xf numFmtId="169" fontId="39" fillId="0" borderId="39" applyNumberFormat="0" applyFill="0" applyAlignment="0" applyProtection="0"/>
    <xf numFmtId="168" fontId="39" fillId="0" borderId="39" applyNumberFormat="0" applyFill="0" applyAlignment="0" applyProtection="0"/>
    <xf numFmtId="0" fontId="39" fillId="0" borderId="39" applyNumberFormat="0" applyFill="0" applyAlignment="0" applyProtection="0"/>
    <xf numFmtId="0" fontId="40" fillId="0" borderId="40" applyNumberFormat="0" applyFill="0" applyAlignment="0" applyProtection="0"/>
    <xf numFmtId="169"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0"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168" fontId="40" fillId="0" borderId="40" applyNumberFormat="0" applyFill="0" applyAlignment="0" applyProtection="0"/>
    <xf numFmtId="169" fontId="40" fillId="0" borderId="40" applyNumberFormat="0" applyFill="0" applyAlignment="0" applyProtection="0"/>
    <xf numFmtId="168" fontId="40" fillId="0" borderId="40" applyNumberFormat="0" applyFill="0" applyAlignment="0" applyProtection="0"/>
    <xf numFmtId="0" fontId="40" fillId="0" borderId="40"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9" fontId="51"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50" fillId="8" borderId="28"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0" fontId="49"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168" fontId="51" fillId="43" borderId="35" applyNumberFormat="0" applyAlignment="0" applyProtection="0"/>
    <xf numFmtId="169" fontId="51" fillId="43" borderId="35" applyNumberFormat="0" applyAlignment="0" applyProtection="0"/>
    <xf numFmtId="168" fontId="51" fillId="43" borderId="35" applyNumberFormat="0" applyAlignment="0" applyProtection="0"/>
    <xf numFmtId="0" fontId="49" fillId="43" borderId="35"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1" applyNumberFormat="0" applyFill="0" applyAlignment="0" applyProtection="0"/>
    <xf numFmtId="0" fontId="53" fillId="0" borderId="30"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0" fontId="52" fillId="0" borderId="41"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0" fontId="52" fillId="0" borderId="41"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2"/>
    <xf numFmtId="169" fontId="9" fillId="0" borderId="42"/>
    <xf numFmtId="168" fontId="9" fillId="0" borderId="42"/>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168"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168" fontId="2" fillId="0" borderId="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169"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0" borderId="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1" fillId="11" borderId="32"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10"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169"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168" fontId="2" fillId="0" borderId="0"/>
    <xf numFmtId="0" fontId="2" fillId="74" borderId="43" applyNumberFormat="0" applyFont="0" applyAlignment="0" applyProtection="0"/>
    <xf numFmtId="0" fontId="2" fillId="74" borderId="43" applyNumberFormat="0" applyFont="0" applyAlignment="0" applyProtection="0"/>
    <xf numFmtId="169" fontId="2" fillId="0" borderId="0"/>
    <xf numFmtId="168" fontId="2" fillId="0" borderId="0"/>
    <xf numFmtId="168" fontId="2" fillId="0" borderId="0"/>
    <xf numFmtId="0" fontId="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0" fontId="2" fillId="74" borderId="43"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9" fontId="68"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7" fillId="9" borderId="29"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0" fontId="66"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168" fontId="68" fillId="64" borderId="44" applyNumberFormat="0" applyAlignment="0" applyProtection="0"/>
    <xf numFmtId="169" fontId="68" fillId="64" borderId="44" applyNumberFormat="0" applyAlignment="0" applyProtection="0"/>
    <xf numFmtId="168" fontId="68" fillId="64" borderId="44" applyNumberFormat="0" applyAlignment="0" applyProtection="0"/>
    <xf numFmtId="0" fontId="66" fillId="64" borderId="44"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9" fontId="77"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4" fillId="0" borderId="33"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0" fontId="30"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168" fontId="77" fillId="0" borderId="45" applyNumberFormat="0" applyFill="0" applyAlignment="0" applyProtection="0"/>
    <xf numFmtId="169" fontId="77" fillId="0" borderId="45" applyNumberFormat="0" applyFill="0" applyAlignment="0" applyProtection="0"/>
    <xf numFmtId="168" fontId="77" fillId="0" borderId="45" applyNumberFormat="0" applyFill="0" applyAlignment="0" applyProtection="0"/>
    <xf numFmtId="0" fontId="30" fillId="0" borderId="45" applyNumberFormat="0" applyFill="0" applyAlignment="0" applyProtection="0"/>
    <xf numFmtId="0" fontId="8" fillId="0" borderId="46"/>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3" fillId="0" borderId="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2"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2" fillId="74" borderId="133" applyNumberFormat="0" applyFont="0" applyAlignment="0" applyProtection="0"/>
    <xf numFmtId="0" fontId="10"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2"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10" fillId="74" borderId="133" applyNumberFormat="0" applyFon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168" fontId="23"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168" fontId="23"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169" fontId="23"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0" fontId="21" fillId="64" borderId="127" applyNumberFormat="0" applyAlignment="0" applyProtection="0"/>
    <xf numFmtId="168" fontId="23" fillId="64" borderId="127" applyNumberFormat="0" applyAlignment="0" applyProtection="0"/>
    <xf numFmtId="169" fontId="23" fillId="64" borderId="127" applyNumberFormat="0" applyAlignment="0" applyProtection="0"/>
    <xf numFmtId="168" fontId="23" fillId="64" borderId="127" applyNumberFormat="0" applyAlignment="0" applyProtection="0"/>
    <xf numFmtId="168" fontId="23" fillId="64" borderId="127" applyNumberFormat="0" applyAlignment="0" applyProtection="0"/>
    <xf numFmtId="169" fontId="23" fillId="64" borderId="127" applyNumberFormat="0" applyAlignment="0" applyProtection="0"/>
    <xf numFmtId="168" fontId="23" fillId="64" borderId="127" applyNumberFormat="0" applyAlignment="0" applyProtection="0"/>
    <xf numFmtId="168" fontId="23" fillId="64" borderId="127" applyNumberFormat="0" applyAlignment="0" applyProtection="0"/>
    <xf numFmtId="169" fontId="23" fillId="64" borderId="127" applyNumberFormat="0" applyAlignment="0" applyProtection="0"/>
    <xf numFmtId="168" fontId="23" fillId="64" borderId="127" applyNumberFormat="0" applyAlignment="0" applyProtection="0"/>
    <xf numFmtId="168" fontId="23" fillId="64" borderId="127" applyNumberFormat="0" applyAlignment="0" applyProtection="0"/>
    <xf numFmtId="169" fontId="23" fillId="64" borderId="127" applyNumberFormat="0" applyAlignment="0" applyProtection="0"/>
    <xf numFmtId="168" fontId="23" fillId="64" borderId="127" applyNumberFormat="0" applyAlignment="0" applyProtection="0"/>
    <xf numFmtId="0" fontId="21" fillId="64" borderId="127" applyNumberFormat="0" applyAlignment="0" applyProtection="0"/>
    <xf numFmtId="0" fontId="19" fillId="0" borderId="117" applyNumberFormat="0" applyAlignment="0">
      <alignment horizontal="right"/>
      <protection locked="0"/>
    </xf>
    <xf numFmtId="0" fontId="19" fillId="0" borderId="117" applyNumberFormat="0" applyAlignment="0">
      <alignment horizontal="right"/>
      <protection locked="0"/>
    </xf>
    <xf numFmtId="0" fontId="19" fillId="0" borderId="117" applyNumberFormat="0" applyAlignment="0">
      <alignment horizontal="right"/>
      <protection locked="0"/>
    </xf>
    <xf numFmtId="0" fontId="19" fillId="0" borderId="117" applyNumberFormat="0" applyAlignment="0">
      <alignment horizontal="right"/>
      <protection locked="0"/>
    </xf>
    <xf numFmtId="0" fontId="19" fillId="0" borderId="117" applyNumberFormat="0" applyAlignment="0">
      <alignment horizontal="right"/>
      <protection locked="0"/>
    </xf>
    <xf numFmtId="0" fontId="19" fillId="0" borderId="117" applyNumberFormat="0" applyAlignment="0">
      <alignment horizontal="right"/>
      <protection locked="0"/>
    </xf>
    <xf numFmtId="0" fontId="19" fillId="0" borderId="117" applyNumberFormat="0" applyAlignment="0">
      <alignment horizontal="right"/>
      <protection locked="0"/>
    </xf>
    <xf numFmtId="0" fontId="19" fillId="0" borderId="117" applyNumberFormat="0" applyAlignment="0">
      <alignment horizontal="right"/>
      <protection locked="0"/>
    </xf>
    <xf numFmtId="0" fontId="19" fillId="0" borderId="117" applyNumberFormat="0" applyAlignment="0">
      <alignment horizontal="right"/>
      <protection locked="0"/>
    </xf>
    <xf numFmtId="0" fontId="19" fillId="0" borderId="117" applyNumberFormat="0" applyAlignment="0">
      <alignment horizontal="right"/>
      <protection locked="0"/>
    </xf>
    <xf numFmtId="0" fontId="2" fillId="69" borderId="117" applyNumberFormat="0" applyFont="0" applyBorder="0" applyProtection="0">
      <alignment horizontal="center" vertical="center"/>
    </xf>
    <xf numFmtId="0" fontId="37" fillId="0" borderId="119">
      <alignment horizontal="left" vertical="center"/>
    </xf>
    <xf numFmtId="0" fontId="37" fillId="0" borderId="119">
      <alignment horizontal="left" vertical="center"/>
    </xf>
    <xf numFmtId="168" fontId="37" fillId="0" borderId="119">
      <alignment horizontal="left" vertical="center"/>
    </xf>
    <xf numFmtId="0" fontId="45" fillId="70" borderId="118" applyFont="0" applyBorder="0">
      <alignment horizontal="center" wrapText="1"/>
    </xf>
    <xf numFmtId="3" fontId="2" fillId="71" borderId="117" applyFont="0" applyProtection="0">
      <alignment horizontal="right" vertical="center"/>
    </xf>
    <xf numFmtId="9" fontId="2" fillId="71" borderId="117" applyFont="0" applyProtection="0">
      <alignment horizontal="right" vertical="center"/>
    </xf>
    <xf numFmtId="0" fontId="2" fillId="71" borderId="118" applyNumberFormat="0" applyFont="0" applyBorder="0" applyProtection="0">
      <alignment horizontal="left" vertical="center"/>
    </xf>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168" fontId="51"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168" fontId="51"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169" fontId="51"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0" fontId="49" fillId="43" borderId="127" applyNumberFormat="0" applyAlignment="0" applyProtection="0"/>
    <xf numFmtId="168" fontId="51" fillId="43" borderId="127" applyNumberFormat="0" applyAlignment="0" applyProtection="0"/>
    <xf numFmtId="169" fontId="51" fillId="43" borderId="127" applyNumberFormat="0" applyAlignment="0" applyProtection="0"/>
    <xf numFmtId="168" fontId="51" fillId="43" borderId="127" applyNumberFormat="0" applyAlignment="0" applyProtection="0"/>
    <xf numFmtId="168" fontId="51" fillId="43" borderId="127" applyNumberFormat="0" applyAlignment="0" applyProtection="0"/>
    <xf numFmtId="169" fontId="51" fillId="43" borderId="127" applyNumberFormat="0" applyAlignment="0" applyProtection="0"/>
    <xf numFmtId="168" fontId="51" fillId="43" borderId="127" applyNumberFormat="0" applyAlignment="0" applyProtection="0"/>
    <xf numFmtId="168" fontId="51" fillId="43" borderId="127" applyNumberFormat="0" applyAlignment="0" applyProtection="0"/>
    <xf numFmtId="169" fontId="51" fillId="43" borderId="127" applyNumberFormat="0" applyAlignment="0" applyProtection="0"/>
    <xf numFmtId="168" fontId="51" fillId="43" borderId="127" applyNumberFormat="0" applyAlignment="0" applyProtection="0"/>
    <xf numFmtId="168" fontId="51" fillId="43" borderId="127" applyNumberFormat="0" applyAlignment="0" applyProtection="0"/>
    <xf numFmtId="169" fontId="51" fillId="43" borderId="127" applyNumberFormat="0" applyAlignment="0" applyProtection="0"/>
    <xf numFmtId="168" fontId="51" fillId="43" borderId="127" applyNumberFormat="0" applyAlignment="0" applyProtection="0"/>
    <xf numFmtId="0" fontId="49" fillId="43" borderId="127" applyNumberFormat="0" applyAlignment="0" applyProtection="0"/>
    <xf numFmtId="3" fontId="2" fillId="72" borderId="117" applyFont="0">
      <alignment horizontal="right" vertical="center"/>
      <protection locked="0"/>
    </xf>
    <xf numFmtId="0" fontId="82" fillId="0" borderId="0"/>
    <xf numFmtId="0" fontId="49" fillId="43" borderId="132" applyNumberFormat="0" applyAlignment="0" applyProtection="0"/>
    <xf numFmtId="168" fontId="51" fillId="43" borderId="132" applyNumberFormat="0" applyAlignment="0" applyProtection="0"/>
    <xf numFmtId="169" fontId="51" fillId="43" borderId="132" applyNumberFormat="0" applyAlignment="0" applyProtection="0"/>
    <xf numFmtId="168" fontId="51" fillId="43" borderId="132" applyNumberFormat="0" applyAlignment="0" applyProtection="0"/>
    <xf numFmtId="168" fontId="51" fillId="43" borderId="132" applyNumberFormat="0" applyAlignment="0" applyProtection="0"/>
    <xf numFmtId="169" fontId="51" fillId="43" borderId="132" applyNumberFormat="0" applyAlignment="0" applyProtection="0"/>
    <xf numFmtId="168" fontId="51" fillId="43" borderId="132" applyNumberFormat="0" applyAlignment="0" applyProtection="0"/>
    <xf numFmtId="168" fontId="51" fillId="43" borderId="132" applyNumberFormat="0" applyAlignment="0" applyProtection="0"/>
    <xf numFmtId="169" fontId="51" fillId="43" borderId="132" applyNumberFormat="0" applyAlignment="0" applyProtection="0"/>
    <xf numFmtId="168" fontId="51" fillId="43" borderId="132" applyNumberFormat="0" applyAlignment="0" applyProtection="0"/>
    <xf numFmtId="168" fontId="51" fillId="43" borderId="132" applyNumberFormat="0" applyAlignment="0" applyProtection="0"/>
    <xf numFmtId="169" fontId="51" fillId="43" borderId="132" applyNumberFormat="0" applyAlignment="0" applyProtection="0"/>
    <xf numFmtId="168" fontId="51"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169" fontId="51"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168" fontId="51"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168" fontId="51"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0" fontId="49" fillId="43" borderId="132" applyNumberFormat="0" applyAlignment="0" applyProtection="0"/>
    <xf numFmtId="168" fontId="37" fillId="0" borderId="131">
      <alignment horizontal="left" vertical="center"/>
    </xf>
    <xf numFmtId="0" fontId="37" fillId="0" borderId="131">
      <alignment horizontal="left" vertical="center"/>
    </xf>
    <xf numFmtId="0" fontId="37" fillId="0" borderId="131">
      <alignment horizontal="left" vertical="center"/>
    </xf>
    <xf numFmtId="0" fontId="82" fillId="0" borderId="0"/>
    <xf numFmtId="0" fontId="82" fillId="0" borderId="0"/>
    <xf numFmtId="0" fontId="82" fillId="0" borderId="0"/>
    <xf numFmtId="0" fontId="21" fillId="64" borderId="132" applyNumberFormat="0" applyAlignment="0" applyProtection="0"/>
    <xf numFmtId="168" fontId="23" fillId="64" borderId="132" applyNumberFormat="0" applyAlignment="0" applyProtection="0"/>
    <xf numFmtId="169" fontId="23" fillId="64" borderId="132" applyNumberFormat="0" applyAlignment="0" applyProtection="0"/>
    <xf numFmtId="168" fontId="23" fillId="64" borderId="132" applyNumberFormat="0" applyAlignment="0" applyProtection="0"/>
    <xf numFmtId="168" fontId="23" fillId="64" borderId="132" applyNumberFormat="0" applyAlignment="0" applyProtection="0"/>
    <xf numFmtId="169" fontId="23" fillId="64" borderId="132" applyNumberFormat="0" applyAlignment="0" applyProtection="0"/>
    <xf numFmtId="168" fontId="23" fillId="64" borderId="132" applyNumberFormat="0" applyAlignment="0" applyProtection="0"/>
    <xf numFmtId="168" fontId="23" fillId="64" borderId="132" applyNumberFormat="0" applyAlignment="0" applyProtection="0"/>
    <xf numFmtId="169" fontId="23" fillId="64" borderId="132" applyNumberFormat="0" applyAlignment="0" applyProtection="0"/>
    <xf numFmtId="168" fontId="23" fillId="64" borderId="132" applyNumberFormat="0" applyAlignment="0" applyProtection="0"/>
    <xf numFmtId="168" fontId="23" fillId="64" borderId="132" applyNumberFormat="0" applyAlignment="0" applyProtection="0"/>
    <xf numFmtId="169" fontId="23" fillId="64" borderId="132" applyNumberFormat="0" applyAlignment="0" applyProtection="0"/>
    <xf numFmtId="168" fontId="23"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169" fontId="23"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168" fontId="23"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168" fontId="23"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21" fillId="64" borderId="132" applyNumberForma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2"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10" fillId="74" borderId="128" applyNumberFormat="0" applyFont="0" applyAlignment="0" applyProtection="0"/>
    <xf numFmtId="0" fontId="2"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2"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10"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0" fontId="2" fillId="74" borderId="128" applyNumberFormat="0" applyFont="0" applyAlignment="0" applyProtection="0"/>
    <xf numFmtId="3" fontId="2" fillId="75" borderId="117" applyFont="0">
      <alignment horizontal="right" vertical="center"/>
      <protection locked="0"/>
    </xf>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168" fontId="68"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168" fontId="68"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169" fontId="68"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0" fontId="66" fillId="64" borderId="129" applyNumberFormat="0" applyAlignment="0" applyProtection="0"/>
    <xf numFmtId="168" fontId="68" fillId="64" borderId="129" applyNumberFormat="0" applyAlignment="0" applyProtection="0"/>
    <xf numFmtId="169" fontId="68" fillId="64" borderId="129" applyNumberFormat="0" applyAlignment="0" applyProtection="0"/>
    <xf numFmtId="168" fontId="68" fillId="64" borderId="129" applyNumberFormat="0" applyAlignment="0" applyProtection="0"/>
    <xf numFmtId="168" fontId="68" fillId="64" borderId="129" applyNumberFormat="0" applyAlignment="0" applyProtection="0"/>
    <xf numFmtId="169" fontId="68" fillId="64" borderId="129" applyNumberFormat="0" applyAlignment="0" applyProtection="0"/>
    <xf numFmtId="168" fontId="68" fillId="64" borderId="129" applyNumberFormat="0" applyAlignment="0" applyProtection="0"/>
    <xf numFmtId="168" fontId="68" fillId="64" borderId="129" applyNumberFormat="0" applyAlignment="0" applyProtection="0"/>
    <xf numFmtId="169" fontId="68" fillId="64" borderId="129" applyNumberFormat="0" applyAlignment="0" applyProtection="0"/>
    <xf numFmtId="168" fontId="68" fillId="64" borderId="129" applyNumberFormat="0" applyAlignment="0" applyProtection="0"/>
    <xf numFmtId="168" fontId="68" fillId="64" borderId="129" applyNumberFormat="0" applyAlignment="0" applyProtection="0"/>
    <xf numFmtId="169" fontId="68" fillId="64" borderId="129" applyNumberFormat="0" applyAlignment="0" applyProtection="0"/>
    <xf numFmtId="168" fontId="68" fillId="64" borderId="129" applyNumberFormat="0" applyAlignment="0" applyProtection="0"/>
    <xf numFmtId="0" fontId="66" fillId="64" borderId="129" applyNumberFormat="0" applyAlignment="0" applyProtection="0"/>
    <xf numFmtId="3" fontId="2" fillId="70" borderId="117" applyFont="0">
      <alignment horizontal="right" vertical="center"/>
    </xf>
    <xf numFmtId="188" fontId="2" fillId="70" borderId="117" applyFont="0">
      <alignment horizontal="right" vertical="center"/>
    </xf>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168" fontId="77"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168" fontId="77"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169" fontId="77"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0" fontId="30" fillId="0" borderId="130" applyNumberFormat="0" applyFill="0" applyAlignment="0" applyProtection="0"/>
    <xf numFmtId="168" fontId="77" fillId="0" borderId="130" applyNumberFormat="0" applyFill="0" applyAlignment="0" applyProtection="0"/>
    <xf numFmtId="169" fontId="77" fillId="0" borderId="130" applyNumberFormat="0" applyFill="0" applyAlignment="0" applyProtection="0"/>
    <xf numFmtId="168" fontId="77" fillId="0" borderId="130" applyNumberFormat="0" applyFill="0" applyAlignment="0" applyProtection="0"/>
    <xf numFmtId="168" fontId="77" fillId="0" borderId="130" applyNumberFormat="0" applyFill="0" applyAlignment="0" applyProtection="0"/>
    <xf numFmtId="169" fontId="77" fillId="0" borderId="130" applyNumberFormat="0" applyFill="0" applyAlignment="0" applyProtection="0"/>
    <xf numFmtId="168" fontId="77" fillId="0" borderId="130" applyNumberFormat="0" applyFill="0" applyAlignment="0" applyProtection="0"/>
    <xf numFmtId="168" fontId="77" fillId="0" borderId="130" applyNumberFormat="0" applyFill="0" applyAlignment="0" applyProtection="0"/>
    <xf numFmtId="169" fontId="77" fillId="0" borderId="130" applyNumberFormat="0" applyFill="0" applyAlignment="0" applyProtection="0"/>
    <xf numFmtId="168" fontId="77" fillId="0" borderId="130" applyNumberFormat="0" applyFill="0" applyAlignment="0" applyProtection="0"/>
    <xf numFmtId="168" fontId="77" fillId="0" borderId="130" applyNumberFormat="0" applyFill="0" applyAlignment="0" applyProtection="0"/>
    <xf numFmtId="169" fontId="77" fillId="0" borderId="130" applyNumberFormat="0" applyFill="0" applyAlignment="0" applyProtection="0"/>
    <xf numFmtId="168" fontId="77" fillId="0" borderId="130" applyNumberFormat="0" applyFill="0" applyAlignment="0" applyProtection="0"/>
    <xf numFmtId="0" fontId="30" fillId="0" borderId="130" applyNumberFormat="0" applyFill="0" applyAlignment="0" applyProtection="0"/>
    <xf numFmtId="0" fontId="2" fillId="74" borderId="133" applyNumberFormat="0" applyFont="0" applyAlignment="0" applyProtection="0"/>
    <xf numFmtId="0" fontId="2" fillId="0" borderId="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2" fillId="74" borderId="133" applyNumberFormat="0" applyFon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168" fontId="68"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168" fontId="68"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169" fontId="68"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0" fontId="66" fillId="64" borderId="134" applyNumberFormat="0" applyAlignment="0" applyProtection="0"/>
    <xf numFmtId="168" fontId="68" fillId="64" borderId="134" applyNumberFormat="0" applyAlignment="0" applyProtection="0"/>
    <xf numFmtId="169" fontId="68" fillId="64" borderId="134" applyNumberFormat="0" applyAlignment="0" applyProtection="0"/>
    <xf numFmtId="168" fontId="68" fillId="64" borderId="134" applyNumberFormat="0" applyAlignment="0" applyProtection="0"/>
    <xf numFmtId="168" fontId="68" fillId="64" borderId="134" applyNumberFormat="0" applyAlignment="0" applyProtection="0"/>
    <xf numFmtId="169" fontId="68" fillId="64" borderId="134" applyNumberFormat="0" applyAlignment="0" applyProtection="0"/>
    <xf numFmtId="168" fontId="68" fillId="64" borderId="134" applyNumberFormat="0" applyAlignment="0" applyProtection="0"/>
    <xf numFmtId="168" fontId="68" fillId="64" borderId="134" applyNumberFormat="0" applyAlignment="0" applyProtection="0"/>
    <xf numFmtId="169" fontId="68" fillId="64" borderId="134" applyNumberFormat="0" applyAlignment="0" applyProtection="0"/>
    <xf numFmtId="168" fontId="68" fillId="64" borderId="134" applyNumberFormat="0" applyAlignment="0" applyProtection="0"/>
    <xf numFmtId="168" fontId="68" fillId="64" borderId="134" applyNumberFormat="0" applyAlignment="0" applyProtection="0"/>
    <xf numFmtId="169" fontId="68" fillId="64" borderId="134" applyNumberFormat="0" applyAlignment="0" applyProtection="0"/>
    <xf numFmtId="168" fontId="68" fillId="64" borderId="134" applyNumberFormat="0" applyAlignment="0" applyProtection="0"/>
    <xf numFmtId="0" fontId="66" fillId="64" borderId="134" applyNumberFormat="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168" fontId="77"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168" fontId="77"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169" fontId="77"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0" fontId="30" fillId="0" borderId="135" applyNumberFormat="0" applyFill="0" applyAlignment="0" applyProtection="0"/>
    <xf numFmtId="168" fontId="77" fillId="0" borderId="135" applyNumberFormat="0" applyFill="0" applyAlignment="0" applyProtection="0"/>
    <xf numFmtId="169" fontId="77" fillId="0" borderId="135" applyNumberFormat="0" applyFill="0" applyAlignment="0" applyProtection="0"/>
    <xf numFmtId="168" fontId="77" fillId="0" borderId="135" applyNumberFormat="0" applyFill="0" applyAlignment="0" applyProtection="0"/>
    <xf numFmtId="168" fontId="77" fillId="0" borderId="135" applyNumberFormat="0" applyFill="0" applyAlignment="0" applyProtection="0"/>
    <xf numFmtId="169" fontId="77" fillId="0" borderId="135" applyNumberFormat="0" applyFill="0" applyAlignment="0" applyProtection="0"/>
    <xf numFmtId="168" fontId="77" fillId="0" borderId="135" applyNumberFormat="0" applyFill="0" applyAlignment="0" applyProtection="0"/>
    <xf numFmtId="168" fontId="77" fillId="0" borderId="135" applyNumberFormat="0" applyFill="0" applyAlignment="0" applyProtection="0"/>
    <xf numFmtId="169" fontId="77" fillId="0" borderId="135" applyNumberFormat="0" applyFill="0" applyAlignment="0" applyProtection="0"/>
    <xf numFmtId="168" fontId="77" fillId="0" borderId="135" applyNumberFormat="0" applyFill="0" applyAlignment="0" applyProtection="0"/>
    <xf numFmtId="168" fontId="77" fillId="0" borderId="135" applyNumberFormat="0" applyFill="0" applyAlignment="0" applyProtection="0"/>
    <xf numFmtId="169" fontId="77" fillId="0" borderId="135" applyNumberFormat="0" applyFill="0" applyAlignment="0" applyProtection="0"/>
    <xf numFmtId="168" fontId="77" fillId="0" borderId="135" applyNumberFormat="0" applyFill="0" applyAlignment="0" applyProtection="0"/>
    <xf numFmtId="0" fontId="30" fillId="0" borderId="135" applyNumberFormat="0" applyFill="0" applyAlignment="0" applyProtection="0"/>
  </cellStyleXfs>
  <cellXfs count="877">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5" xfId="0" applyFont="1" applyBorder="1" applyAlignment="1">
      <alignment horizontal="right" vertical="center" wrapText="1"/>
    </xf>
    <xf numFmtId="0" fontId="2" fillId="0" borderId="13" xfId="0" applyFont="1" applyBorder="1" applyAlignment="1">
      <alignment vertical="center" wrapText="1"/>
    </xf>
    <xf numFmtId="0" fontId="2" fillId="0" borderId="15"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16" xfId="0" applyNumberFormat="1" applyFont="1" applyFill="1" applyBorder="1" applyAlignment="1" applyProtection="1">
      <alignment vertical="center" wrapText="1"/>
      <protection locked="0"/>
    </xf>
    <xf numFmtId="0" fontId="85" fillId="0" borderId="0" xfId="0" applyFont="1" applyFill="1"/>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16" xfId="0" applyNumberFormat="1" applyFont="1" applyFill="1" applyBorder="1" applyAlignment="1" applyProtection="1">
      <alignment vertical="center"/>
      <protection locked="0"/>
    </xf>
    <xf numFmtId="0" fontId="2" fillId="0" borderId="0" xfId="0" applyFont="1" applyAlignment="1">
      <alignment horizontal="right"/>
    </xf>
    <xf numFmtId="0" fontId="88" fillId="0" borderId="0" xfId="0" applyFont="1"/>
    <xf numFmtId="0" fontId="46" fillId="0" borderId="0" xfId="0" applyFont="1" applyFill="1" applyBorder="1" applyAlignment="1" applyProtection="1">
      <alignment horizontal="right"/>
      <protection locked="0"/>
    </xf>
    <xf numFmtId="0" fontId="2" fillId="0" borderId="3" xfId="0" applyFont="1" applyFill="1" applyBorder="1" applyAlignment="1">
      <alignment horizontal="center" vertical="center" wrapText="1"/>
    </xf>
    <xf numFmtId="0" fontId="88" fillId="0" borderId="0" xfId="0" applyFont="1" applyBorder="1"/>
    <xf numFmtId="0" fontId="46" fillId="0" borderId="0" xfId="0" applyFont="1" applyFill="1" applyAlignment="1">
      <alignment horizontal="center"/>
    </xf>
    <xf numFmtId="0" fontId="84" fillId="0" borderId="15" xfId="0" applyFont="1" applyBorder="1" applyAlignment="1">
      <alignment horizontal="center" vertical="center" wrapText="1"/>
    </xf>
    <xf numFmtId="0" fontId="84" fillId="0" borderId="3" xfId="0" applyFont="1" applyFill="1" applyBorder="1" applyAlignment="1">
      <alignment vertical="center" wrapText="1"/>
    </xf>
    <xf numFmtId="0" fontId="84" fillId="0" borderId="18" xfId="0" applyFont="1" applyBorder="1" applyAlignment="1">
      <alignment horizontal="center" vertical="center" wrapText="1"/>
    </xf>
    <xf numFmtId="0" fontId="86" fillId="0" borderId="19"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2" xfId="0" applyFont="1" applyBorder="1"/>
    <xf numFmtId="0" fontId="2" fillId="0" borderId="15" xfId="0" applyFont="1" applyBorder="1" applyAlignment="1">
      <alignment vertical="center"/>
    </xf>
    <xf numFmtId="0" fontId="2" fillId="0" borderId="8" xfId="0" applyFont="1" applyBorder="1" applyAlignment="1">
      <alignment wrapText="1"/>
    </xf>
    <xf numFmtId="0" fontId="84" fillId="0" borderId="17" xfId="0" applyFont="1" applyBorder="1" applyAlignment="1"/>
    <xf numFmtId="0" fontId="85" fillId="0" borderId="0" xfId="0" applyFont="1" applyAlignment="1">
      <alignment wrapText="1"/>
    </xf>
    <xf numFmtId="0" fontId="2" fillId="0" borderId="17" xfId="0" applyFont="1" applyBorder="1" applyAlignment="1"/>
    <xf numFmtId="0" fontId="2" fillId="0" borderId="17" xfId="0" applyFont="1" applyBorder="1" applyAlignment="1">
      <alignment wrapText="1"/>
    </xf>
    <xf numFmtId="0" fontId="2" fillId="0" borderId="18" xfId="0" applyFont="1" applyBorder="1"/>
    <xf numFmtId="0" fontId="2" fillId="0" borderId="21"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3" xfId="11" applyFont="1" applyFill="1" applyBorder="1" applyAlignment="1" applyProtection="1">
      <alignment horizontal="center" vertical="center"/>
    </xf>
    <xf numFmtId="0" fontId="45" fillId="0" borderId="14"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0" xfId="0" applyFont="1" applyAlignment="1">
      <alignment vertical="center"/>
    </xf>
    <xf numFmtId="0" fontId="84" fillId="0" borderId="15"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2"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4" xfId="2" applyNumberFormat="1" applyFont="1" applyFill="1" applyBorder="1" applyAlignment="1" applyProtection="1">
      <alignment horizontal="center" vertical="center"/>
      <protection locked="0"/>
    </xf>
    <xf numFmtId="0" fontId="2" fillId="0" borderId="15"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16"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16"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6"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16"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5"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16"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19" xfId="13" applyFont="1" applyFill="1" applyBorder="1" applyAlignment="1" applyProtection="1">
      <alignment vertical="center" wrapText="1"/>
      <protection locked="0"/>
    </xf>
    <xf numFmtId="193" fontId="2" fillId="36" borderId="20"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2"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5" fillId="0" borderId="0" xfId="0" applyNumberFormat="1" applyFont="1" applyBorder="1" applyAlignment="1">
      <alignment horizontal="center"/>
    </xf>
    <xf numFmtId="167" fontId="91" fillId="0" borderId="0" xfId="0" applyNumberFormat="1" applyFont="1" applyBorder="1" applyAlignment="1">
      <alignment horizontal="center"/>
    </xf>
    <xf numFmtId="167" fontId="89" fillId="0" borderId="0" xfId="0" applyNumberFormat="1" applyFont="1" applyFill="1" applyBorder="1" applyAlignment="1">
      <alignment horizontal="center"/>
    </xf>
    <xf numFmtId="0" fontId="84" fillId="0" borderId="15"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18" xfId="9" applyFont="1" applyFill="1" applyBorder="1" applyAlignment="1" applyProtection="1">
      <alignment horizontal="left" vertical="center"/>
      <protection locked="0"/>
    </xf>
    <xf numFmtId="0" fontId="45" fillId="3" borderId="19" xfId="16" applyFont="1" applyFill="1" applyBorder="1" applyAlignment="1" applyProtection="1">
      <protection locked="0"/>
    </xf>
    <xf numFmtId="193" fontId="84" fillId="36" borderId="19" xfId="0" applyNumberFormat="1" applyFont="1" applyFill="1" applyBorder="1"/>
    <xf numFmtId="0" fontId="86" fillId="0" borderId="0" xfId="0" applyFont="1" applyAlignment="1">
      <alignment horizontal="center"/>
    </xf>
    <xf numFmtId="0" fontId="84" fillId="0" borderId="12" xfId="0" applyFont="1" applyBorder="1"/>
    <xf numFmtId="0" fontId="84" fillId="0" borderId="14" xfId="0" applyFont="1" applyBorder="1"/>
    <xf numFmtId="0" fontId="84" fillId="0" borderId="16" xfId="0" applyFont="1" applyBorder="1" applyAlignment="1">
      <alignment horizontal="center" vertical="center"/>
    </xf>
    <xf numFmtId="164" fontId="2" fillId="3" borderId="15"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6" xfId="1" applyNumberFormat="1" applyFont="1" applyFill="1" applyBorder="1" applyAlignment="1" applyProtection="1">
      <alignment horizontal="center" vertical="center" wrapText="1"/>
      <protection locked="0"/>
    </xf>
    <xf numFmtId="0" fontId="2" fillId="3" borderId="15" xfId="5" applyFont="1" applyFill="1" applyBorder="1" applyAlignment="1" applyProtection="1">
      <alignment horizontal="right" vertical="center"/>
      <protection locked="0"/>
    </xf>
    <xf numFmtId="193" fontId="84" fillId="0" borderId="15" xfId="0" applyNumberFormat="1" applyFont="1" applyBorder="1" applyAlignment="1"/>
    <xf numFmtId="193" fontId="84" fillId="0" borderId="16" xfId="0" applyNumberFormat="1" applyFont="1" applyBorder="1" applyAlignment="1"/>
    <xf numFmtId="193" fontId="84" fillId="36" borderId="48" xfId="0" applyNumberFormat="1" applyFont="1" applyFill="1" applyBorder="1" applyAlignment="1"/>
    <xf numFmtId="0" fontId="45" fillId="3" borderId="20" xfId="16" applyFont="1" applyFill="1" applyBorder="1" applyAlignment="1" applyProtection="1">
      <protection locked="0"/>
    </xf>
    <xf numFmtId="193" fontId="84" fillId="36" borderId="18" xfId="0" applyNumberFormat="1" applyFont="1" applyFill="1" applyBorder="1"/>
    <xf numFmtId="193" fontId="84" fillId="36" borderId="20" xfId="0" applyNumberFormat="1" applyFont="1" applyFill="1" applyBorder="1"/>
    <xf numFmtId="193" fontId="84" fillId="36" borderId="49" xfId="0" applyNumberFormat="1" applyFont="1" applyFill="1" applyBorder="1"/>
    <xf numFmtId="0" fontId="84" fillId="0" borderId="0" xfId="0" applyFont="1" applyBorder="1" applyAlignment="1">
      <alignment vertical="center"/>
    </xf>
    <xf numFmtId="0" fontId="84" fillId="0" borderId="13" xfId="0" applyFont="1" applyBorder="1"/>
    <xf numFmtId="0" fontId="88" fillId="0" borderId="0" xfId="0" applyFont="1" applyAlignment="1">
      <alignment wrapText="1"/>
    </xf>
    <xf numFmtId="0" fontId="84" fillId="0" borderId="15" xfId="0" applyFont="1" applyBorder="1"/>
    <xf numFmtId="0" fontId="84" fillId="0" borderId="3" xfId="0" applyFont="1" applyBorder="1"/>
    <xf numFmtId="0" fontId="84" fillId="0" borderId="53" xfId="0" applyFont="1" applyBorder="1" applyAlignment="1">
      <alignment wrapText="1"/>
    </xf>
    <xf numFmtId="0" fontId="84" fillId="0" borderId="18" xfId="0" applyFont="1" applyBorder="1"/>
    <xf numFmtId="0" fontId="86" fillId="0" borderId="19" xfId="0" applyFont="1" applyBorder="1"/>
    <xf numFmtId="193" fontId="45" fillId="36" borderId="19" xfId="16" applyNumberFormat="1" applyFont="1" applyFill="1" applyBorder="1" applyAlignment="1" applyProtection="1">
      <protection locked="0"/>
    </xf>
    <xf numFmtId="0" fontId="84" fillId="0" borderId="50" xfId="0" applyFont="1" applyBorder="1" applyAlignment="1">
      <alignment horizontal="center"/>
    </xf>
    <xf numFmtId="0" fontId="84" fillId="0" borderId="51" xfId="0" applyFont="1" applyBorder="1" applyAlignment="1">
      <alignment horizontal="center"/>
    </xf>
    <xf numFmtId="0" fontId="84" fillId="0" borderId="13" xfId="0" applyFont="1" applyBorder="1" applyAlignment="1">
      <alignment horizontal="center"/>
    </xf>
    <xf numFmtId="0" fontId="84" fillId="0" borderId="14" xfId="0" applyFont="1" applyBorder="1" applyAlignment="1">
      <alignment horizontal="center"/>
    </xf>
    <xf numFmtId="0" fontId="88" fillId="0" borderId="0" xfId="0" applyFont="1" applyAlignment="1">
      <alignment horizontal="center"/>
    </xf>
    <xf numFmtId="0" fontId="2" fillId="3" borderId="15"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16"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19" xfId="16" applyNumberFormat="1" applyFont="1" applyFill="1" applyBorder="1" applyAlignment="1" applyProtection="1">
      <protection locked="0"/>
    </xf>
    <xf numFmtId="193" fontId="45" fillId="36" borderId="19" xfId="1" applyNumberFormat="1" applyFont="1" applyFill="1" applyBorder="1" applyAlignment="1" applyProtection="1">
      <protection locked="0"/>
    </xf>
    <xf numFmtId="193" fontId="2" fillId="3" borderId="19" xfId="5" applyNumberFormat="1" applyFont="1" applyFill="1" applyBorder="1" applyProtection="1">
      <protection locked="0"/>
    </xf>
    <xf numFmtId="164" fontId="45" fillId="36" borderId="20" xfId="1" applyNumberFormat="1" applyFont="1" applyFill="1" applyBorder="1" applyAlignment="1" applyProtection="1">
      <protection locked="0"/>
    </xf>
    <xf numFmtId="193" fontId="84" fillId="0" borderId="0" xfId="0" applyNumberFormat="1" applyFont="1"/>
    <xf numFmtId="0" fontId="45" fillId="0" borderId="22"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19" xfId="0" applyFont="1" applyBorder="1" applyAlignment="1">
      <alignment vertical="center" wrapText="1"/>
    </xf>
    <xf numFmtId="0" fontId="2" fillId="0" borderId="12" xfId="11" applyFont="1" applyFill="1" applyBorder="1" applyAlignment="1" applyProtection="1">
      <alignment vertical="center"/>
    </xf>
    <xf numFmtId="0" fontId="2" fillId="0" borderId="13" xfId="11" applyFont="1" applyFill="1" applyBorder="1" applyAlignment="1" applyProtection="1">
      <alignment vertical="center"/>
    </xf>
    <xf numFmtId="193" fontId="86" fillId="36" borderId="19"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19" xfId="0" applyFont="1" applyFill="1" applyBorder="1" applyAlignment="1">
      <alignment wrapText="1"/>
    </xf>
    <xf numFmtId="0" fontId="84" fillId="0" borderId="12" xfId="0" applyFont="1" applyBorder="1" applyAlignment="1">
      <alignment horizontal="center" vertical="center"/>
    </xf>
    <xf numFmtId="193" fontId="84" fillId="36" borderId="14" xfId="0" applyNumberFormat="1" applyFont="1" applyFill="1" applyBorder="1" applyAlignment="1">
      <alignment horizontal="center" vertical="center"/>
    </xf>
    <xf numFmtId="0" fontId="84" fillId="0" borderId="0" xfId="0" applyFont="1" applyAlignment="1"/>
    <xf numFmtId="193" fontId="84" fillId="0" borderId="16" xfId="0" applyNumberFormat="1" applyFont="1" applyBorder="1" applyAlignment="1">
      <alignment wrapText="1"/>
    </xf>
    <xf numFmtId="193" fontId="84" fillId="36" borderId="16" xfId="0" applyNumberFormat="1" applyFont="1" applyFill="1" applyBorder="1" applyAlignment="1">
      <alignment horizontal="center" vertical="center" wrapText="1"/>
    </xf>
    <xf numFmtId="193" fontId="84" fillId="36" borderId="20"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2" xfId="0" applyFont="1" applyBorder="1" applyAlignment="1">
      <alignment horizontal="center" vertical="center" wrapText="1"/>
    </xf>
    <xf numFmtId="0" fontId="84" fillId="0" borderId="13"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6" xfId="1" applyNumberFormat="1" applyFont="1" applyFill="1" applyBorder="1" applyAlignment="1" applyProtection="1">
      <alignment horizontal="center" vertical="center" wrapText="1"/>
      <protection locked="0"/>
    </xf>
    <xf numFmtId="0" fontId="3" fillId="0" borderId="50" xfId="0" applyFont="1" applyBorder="1"/>
    <xf numFmtId="0" fontId="3" fillId="0" borderId="51" xfId="0" applyFont="1" applyBorder="1"/>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97" fillId="0" borderId="0" xfId="0" applyFont="1"/>
    <xf numFmtId="0" fontId="3" fillId="0" borderId="53" xfId="0" applyFont="1" applyBorder="1"/>
    <xf numFmtId="193" fontId="84" fillId="0" borderId="17" xfId="0" applyNumberFormat="1" applyFont="1" applyBorder="1" applyAlignment="1"/>
    <xf numFmtId="0" fontId="3" fillId="0" borderId="0" xfId="0" applyFont="1"/>
    <xf numFmtId="0" fontId="3" fillId="0" borderId="13" xfId="0" applyFont="1" applyBorder="1" applyAlignment="1">
      <alignment wrapText="1"/>
    </xf>
    <xf numFmtId="0" fontId="3" fillId="0" borderId="23" xfId="0" applyFont="1" applyBorder="1" applyAlignment="1">
      <alignment wrapText="1"/>
    </xf>
    <xf numFmtId="0" fontId="3" fillId="0" borderId="14"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19" xfId="0" applyNumberFormat="1" applyFont="1" applyFill="1" applyBorder="1"/>
    <xf numFmtId="9" fontId="3" fillId="0" borderId="16" xfId="20962" applyFont="1" applyBorder="1"/>
    <xf numFmtId="9" fontId="3" fillId="36" borderId="20"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19" xfId="0" applyNumberFormat="1" applyFont="1" applyFill="1" applyBorder="1"/>
    <xf numFmtId="0" fontId="84" fillId="0" borderId="0" xfId="0" applyFont="1" applyFill="1" applyBorder="1" applyAlignment="1">
      <alignment vertical="center" wrapText="1"/>
    </xf>
    <xf numFmtId="0" fontId="84" fillId="0" borderId="58" xfId="0" applyFont="1" applyFill="1" applyBorder="1" applyAlignment="1">
      <alignment vertical="center" wrapText="1"/>
    </xf>
    <xf numFmtId="0" fontId="84" fillId="0" borderId="15" xfId="0" applyFont="1" applyFill="1" applyBorder="1"/>
    <xf numFmtId="193" fontId="86" fillId="36" borderId="19"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66"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68" xfId="0" applyFont="1" applyFill="1" applyBorder="1" applyAlignment="1">
      <alignment horizontal="left"/>
    </xf>
    <xf numFmtId="0" fontId="99" fillId="3" borderId="69" xfId="0" applyFont="1" applyFill="1" applyBorder="1" applyAlignment="1">
      <alignment horizontal="left"/>
    </xf>
    <xf numFmtId="0" fontId="4" fillId="3" borderId="72" xfId="0" applyFont="1" applyFill="1" applyBorder="1" applyAlignment="1">
      <alignment vertical="center"/>
    </xf>
    <xf numFmtId="0" fontId="3" fillId="3" borderId="73" xfId="0" applyFont="1" applyFill="1" applyBorder="1" applyAlignment="1">
      <alignment vertical="center"/>
    </xf>
    <xf numFmtId="0" fontId="3" fillId="3" borderId="74" xfId="0" applyFont="1" applyFill="1" applyBorder="1" applyAlignment="1">
      <alignment vertical="center"/>
    </xf>
    <xf numFmtId="0" fontId="3" fillId="0" borderId="57"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75" xfId="0" applyFont="1" applyFill="1" applyBorder="1" applyAlignment="1">
      <alignment vertical="center"/>
    </xf>
    <xf numFmtId="0" fontId="3" fillId="0" borderId="54" xfId="0" applyFont="1" applyFill="1" applyBorder="1" applyAlignment="1">
      <alignment vertical="center"/>
    </xf>
    <xf numFmtId="0" fontId="3" fillId="0" borderId="15" xfId="0" applyFont="1" applyFill="1" applyBorder="1" applyAlignment="1">
      <alignment horizontal="center" vertical="center"/>
    </xf>
    <xf numFmtId="0" fontId="3" fillId="0" borderId="70" xfId="0" applyFont="1" applyFill="1" applyBorder="1" applyAlignment="1">
      <alignment vertical="center"/>
    </xf>
    <xf numFmtId="0" fontId="3" fillId="0" borderId="76" xfId="0" applyFont="1" applyFill="1" applyBorder="1" applyAlignment="1">
      <alignment vertical="center"/>
    </xf>
    <xf numFmtId="0" fontId="3" fillId="0" borderId="71" xfId="0" applyFont="1" applyFill="1" applyBorder="1" applyAlignment="1">
      <alignment vertical="center"/>
    </xf>
    <xf numFmtId="0" fontId="4" fillId="0" borderId="70" xfId="0" applyFont="1" applyFill="1" applyBorder="1" applyAlignment="1">
      <alignment vertical="center"/>
    </xf>
    <xf numFmtId="0" fontId="3" fillId="0" borderId="18" xfId="0" applyFont="1" applyFill="1" applyBorder="1" applyAlignment="1">
      <alignment horizontal="center" vertical="center"/>
    </xf>
    <xf numFmtId="0" fontId="4" fillId="0" borderId="19" xfId="0" applyFont="1" applyFill="1" applyBorder="1" applyAlignment="1">
      <alignment vertical="center"/>
    </xf>
    <xf numFmtId="0" fontId="3" fillId="0" borderId="19" xfId="0" applyFont="1" applyFill="1" applyBorder="1" applyAlignment="1">
      <alignment vertical="center"/>
    </xf>
    <xf numFmtId="0" fontId="3" fillId="0" borderId="21" xfId="0" applyFont="1" applyFill="1" applyBorder="1" applyAlignment="1">
      <alignment vertical="center"/>
    </xf>
    <xf numFmtId="0" fontId="3" fillId="0" borderId="20" xfId="0" applyFont="1" applyFill="1" applyBorder="1" applyAlignment="1">
      <alignment vertical="center"/>
    </xf>
    <xf numFmtId="0" fontId="3" fillId="3" borderId="53" xfId="0" applyFont="1" applyFill="1" applyBorder="1" applyAlignment="1">
      <alignment horizontal="center" vertical="center"/>
    </xf>
    <xf numFmtId="0" fontId="3" fillId="3" borderId="0"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169" fontId="9" fillId="37" borderId="51" xfId="20" applyBorder="1"/>
    <xf numFmtId="0" fontId="3" fillId="0" borderId="23" xfId="0" applyFont="1" applyFill="1" applyBorder="1" applyAlignment="1">
      <alignment vertical="center"/>
    </xf>
    <xf numFmtId="0" fontId="3" fillId="0" borderId="14" xfId="0" applyFont="1" applyFill="1" applyBorder="1" applyAlignment="1">
      <alignment vertical="center"/>
    </xf>
    <xf numFmtId="0" fontId="3" fillId="0" borderId="77" xfId="0" applyFont="1" applyFill="1" applyBorder="1" applyAlignment="1">
      <alignment horizontal="center" vertical="center"/>
    </xf>
    <xf numFmtId="0" fontId="3" fillId="0" borderId="78" xfId="0" applyFont="1" applyFill="1" applyBorder="1" applyAlignment="1">
      <alignment vertical="center"/>
    </xf>
    <xf numFmtId="169" fontId="9" fillId="37" borderId="21" xfId="20" applyBorder="1"/>
    <xf numFmtId="169" fontId="9" fillId="37" borderId="79" xfId="20" applyBorder="1"/>
    <xf numFmtId="169" fontId="9" fillId="37" borderId="22" xfId="20" applyBorder="1"/>
    <xf numFmtId="0" fontId="3" fillId="0" borderId="80" xfId="0" applyFont="1" applyFill="1" applyBorder="1" applyAlignment="1">
      <alignment vertical="center"/>
    </xf>
    <xf numFmtId="0" fontId="3" fillId="0" borderId="81" xfId="0" applyFont="1" applyFill="1" applyBorder="1" applyAlignment="1">
      <alignment vertical="center"/>
    </xf>
    <xf numFmtId="0" fontId="3" fillId="0" borderId="82" xfId="0" applyFont="1" applyFill="1" applyBorder="1" applyAlignment="1">
      <alignment horizontal="center" vertical="center"/>
    </xf>
    <xf numFmtId="0" fontId="3" fillId="0" borderId="83" xfId="0" applyFont="1" applyFill="1" applyBorder="1" applyAlignment="1">
      <alignment vertical="center"/>
    </xf>
    <xf numFmtId="169" fontId="9" fillId="37" borderId="27" xfId="20" applyBorder="1"/>
    <xf numFmtId="0" fontId="4" fillId="0" borderId="0" xfId="0" applyFont="1" applyFill="1" applyAlignment="1">
      <alignment horizontal="center"/>
    </xf>
    <xf numFmtId="0" fontId="86" fillId="0" borderId="70" xfId="0" applyFont="1" applyFill="1" applyBorder="1" applyAlignment="1">
      <alignment horizontal="center" vertical="center" wrapText="1"/>
    </xf>
    <xf numFmtId="0" fontId="86" fillId="0" borderId="71" xfId="0" applyFont="1" applyFill="1" applyBorder="1" applyAlignment="1">
      <alignment horizontal="center" vertical="center" wrapText="1"/>
    </xf>
    <xf numFmtId="0" fontId="94" fillId="0" borderId="0" xfId="11" applyFont="1" applyFill="1" applyBorder="1" applyProtection="1"/>
    <xf numFmtId="0" fontId="4" fillId="36" borderId="13"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5" xfId="0" applyFont="1" applyFill="1" applyBorder="1" applyAlignment="1">
      <alignment horizontal="left" vertical="center" wrapText="1"/>
    </xf>
    <xf numFmtId="0" fontId="4" fillId="36" borderId="71" xfId="0" applyFont="1" applyFill="1" applyBorder="1" applyAlignment="1">
      <alignment horizontal="left" vertical="center" wrapText="1"/>
    </xf>
    <xf numFmtId="0" fontId="3" fillId="0" borderId="15" xfId="0" applyFont="1" applyFill="1" applyBorder="1" applyAlignment="1">
      <alignment horizontal="right" vertical="center" wrapText="1"/>
    </xf>
    <xf numFmtId="0" fontId="100" fillId="0" borderId="15" xfId="0" applyFont="1" applyFill="1" applyBorder="1" applyAlignment="1">
      <alignment horizontal="right" vertical="center" wrapText="1"/>
    </xf>
    <xf numFmtId="0" fontId="4" fillId="0" borderId="15"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18" xfId="5" applyNumberFormat="1" applyFont="1" applyFill="1" applyBorder="1" applyAlignment="1" applyProtection="1">
      <alignment horizontal="left" vertical="center"/>
      <protection locked="0"/>
    </xf>
    <xf numFmtId="0" fontId="102" fillId="0" borderId="19" xfId="9" applyFont="1" applyFill="1" applyBorder="1" applyAlignment="1" applyProtection="1">
      <alignment horizontal="left" vertical="center" wrapText="1"/>
      <protection locked="0"/>
    </xf>
    <xf numFmtId="0" fontId="84" fillId="0" borderId="70" xfId="0" applyFont="1" applyBorder="1" applyAlignment="1">
      <alignment vertical="center" wrapText="1"/>
    </xf>
    <xf numFmtId="14" fontId="2" fillId="3" borderId="70" xfId="8" quotePrefix="1" applyNumberFormat="1" applyFont="1" applyFill="1" applyBorder="1" applyAlignment="1" applyProtection="1">
      <alignment horizontal="left"/>
      <protection locked="0"/>
    </xf>
    <xf numFmtId="3" fontId="103" fillId="36" borderId="71" xfId="0" applyNumberFormat="1" applyFont="1" applyFill="1" applyBorder="1" applyAlignment="1">
      <alignment vertical="center" wrapText="1"/>
    </xf>
    <xf numFmtId="3" fontId="103" fillId="36" borderId="19" xfId="0" applyNumberFormat="1" applyFont="1" applyFill="1" applyBorder="1" applyAlignment="1">
      <alignment vertical="center" wrapText="1"/>
    </xf>
    <xf numFmtId="3" fontId="103" fillId="36" borderId="20" xfId="0" applyNumberFormat="1" applyFont="1" applyFill="1" applyBorder="1" applyAlignment="1">
      <alignment vertical="center" wrapText="1"/>
    </xf>
    <xf numFmtId="0" fontId="6" fillId="0" borderId="70" xfId="17" applyFill="1" applyBorder="1" applyAlignment="1" applyProtection="1"/>
    <xf numFmtId="49" fontId="84" fillId="0" borderId="70"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90" xfId="20964" applyFont="1" applyFill="1" applyBorder="1" applyAlignment="1">
      <alignment vertical="center"/>
    </xf>
    <xf numFmtId="0" fontId="45" fillId="76" borderId="91" xfId="20964" applyFont="1" applyFill="1" applyBorder="1" applyAlignment="1">
      <alignment vertical="center"/>
    </xf>
    <xf numFmtId="0" fontId="45" fillId="76" borderId="88" xfId="20964" applyFont="1" applyFill="1" applyBorder="1" applyAlignment="1">
      <alignment vertical="center"/>
    </xf>
    <xf numFmtId="0" fontId="105" fillId="70" borderId="87" xfId="20964" applyFont="1" applyFill="1" applyBorder="1" applyAlignment="1">
      <alignment horizontal="center" vertical="center"/>
    </xf>
    <xf numFmtId="0" fontId="105" fillId="70" borderId="88" xfId="20964" applyFont="1" applyFill="1" applyBorder="1" applyAlignment="1">
      <alignment horizontal="left" vertical="center" wrapText="1"/>
    </xf>
    <xf numFmtId="164" fontId="105" fillId="0" borderId="89" xfId="7" applyNumberFormat="1" applyFont="1" applyFill="1" applyBorder="1" applyAlignment="1" applyProtection="1">
      <alignment horizontal="right" vertical="center"/>
      <protection locked="0"/>
    </xf>
    <xf numFmtId="0" fontId="104" fillId="77" borderId="89" xfId="20964" applyFont="1" applyFill="1" applyBorder="1" applyAlignment="1">
      <alignment horizontal="center" vertical="center"/>
    </xf>
    <xf numFmtId="0" fontId="104" fillId="77" borderId="91" xfId="20964" applyFont="1" applyFill="1" applyBorder="1" applyAlignment="1">
      <alignment vertical="top" wrapText="1"/>
    </xf>
    <xf numFmtId="164" fontId="45" fillId="76" borderId="88" xfId="7" applyNumberFormat="1" applyFont="1" applyFill="1" applyBorder="1" applyAlignment="1">
      <alignment horizontal="right" vertical="center"/>
    </xf>
    <xf numFmtId="0" fontId="106" fillId="70" borderId="87" xfId="20964" applyFont="1" applyFill="1" applyBorder="1" applyAlignment="1">
      <alignment horizontal="center" vertical="center"/>
    </xf>
    <xf numFmtId="0" fontId="105" fillId="70" borderId="91" xfId="20964" applyFont="1" applyFill="1" applyBorder="1" applyAlignment="1">
      <alignment vertical="center" wrapText="1"/>
    </xf>
    <xf numFmtId="0" fontId="105" fillId="70" borderId="88" xfId="20964" applyFont="1" applyFill="1" applyBorder="1" applyAlignment="1">
      <alignment horizontal="left" vertical="center"/>
    </xf>
    <xf numFmtId="0" fontId="106" fillId="3" borderId="87" xfId="20964" applyFont="1" applyFill="1" applyBorder="1" applyAlignment="1">
      <alignment horizontal="center" vertical="center"/>
    </xf>
    <xf numFmtId="0" fontId="105" fillId="3" borderId="88" xfId="20964" applyFont="1" applyFill="1" applyBorder="1" applyAlignment="1">
      <alignment horizontal="left" vertical="center"/>
    </xf>
    <xf numFmtId="0" fontId="106" fillId="0" borderId="87" xfId="20964" applyFont="1" applyFill="1" applyBorder="1" applyAlignment="1">
      <alignment horizontal="center" vertical="center"/>
    </xf>
    <xf numFmtId="0" fontId="105" fillId="0" borderId="88" xfId="20964" applyFont="1" applyFill="1" applyBorder="1" applyAlignment="1">
      <alignment horizontal="left" vertical="center"/>
    </xf>
    <xf numFmtId="0" fontId="107" fillId="77" borderId="89" xfId="20964" applyFont="1" applyFill="1" applyBorder="1" applyAlignment="1">
      <alignment horizontal="center" vertical="center"/>
    </xf>
    <xf numFmtId="0" fontId="104" fillId="77" borderId="91" xfId="20964" applyFont="1" applyFill="1" applyBorder="1" applyAlignment="1">
      <alignment vertical="center"/>
    </xf>
    <xf numFmtId="164" fontId="105" fillId="77" borderId="89" xfId="7" applyNumberFormat="1" applyFont="1" applyFill="1" applyBorder="1" applyAlignment="1" applyProtection="1">
      <alignment horizontal="right" vertical="center"/>
      <protection locked="0"/>
    </xf>
    <xf numFmtId="0" fontId="104" fillId="76" borderId="90" xfId="20964" applyFont="1" applyFill="1" applyBorder="1" applyAlignment="1">
      <alignment vertical="center"/>
    </xf>
    <xf numFmtId="0" fontId="104" fillId="76" borderId="91" xfId="20964" applyFont="1" applyFill="1" applyBorder="1" applyAlignment="1">
      <alignment vertical="center"/>
    </xf>
    <xf numFmtId="164" fontId="104" fillId="76" borderId="88" xfId="7" applyNumberFormat="1" applyFont="1" applyFill="1" applyBorder="1" applyAlignment="1">
      <alignment horizontal="right" vertical="center"/>
    </xf>
    <xf numFmtId="0" fontId="109" fillId="3" borderId="87" xfId="20964" applyFont="1" applyFill="1" applyBorder="1" applyAlignment="1">
      <alignment horizontal="center" vertical="center"/>
    </xf>
    <xf numFmtId="0" fontId="110" fillId="77" borderId="89" xfId="20964" applyFont="1" applyFill="1" applyBorder="1" applyAlignment="1">
      <alignment horizontal="center" vertical="center"/>
    </xf>
    <xf numFmtId="0" fontId="45" fillId="77" borderId="91" xfId="20964" applyFont="1" applyFill="1" applyBorder="1" applyAlignment="1">
      <alignment vertical="center"/>
    </xf>
    <xf numFmtId="0" fontId="109" fillId="70" borderId="87" xfId="20964" applyFont="1" applyFill="1" applyBorder="1" applyAlignment="1">
      <alignment horizontal="center" vertical="center"/>
    </xf>
    <xf numFmtId="164" fontId="105" fillId="3" borderId="89" xfId="7" applyNumberFormat="1" applyFont="1" applyFill="1" applyBorder="1" applyAlignment="1" applyProtection="1">
      <alignment horizontal="right" vertical="center"/>
      <protection locked="0"/>
    </xf>
    <xf numFmtId="0" fontId="110" fillId="3" borderId="89" xfId="20964" applyFont="1" applyFill="1" applyBorder="1" applyAlignment="1">
      <alignment horizontal="center" vertical="center"/>
    </xf>
    <xf numFmtId="0" fontId="45" fillId="3" borderId="91" xfId="20964" applyFont="1" applyFill="1" applyBorder="1" applyAlignment="1">
      <alignment vertical="center"/>
    </xf>
    <xf numFmtId="0" fontId="106" fillId="70" borderId="89" xfId="20964" applyFont="1" applyFill="1" applyBorder="1" applyAlignment="1">
      <alignment horizontal="center" vertical="center"/>
    </xf>
    <xf numFmtId="0" fontId="19" fillId="70" borderId="89" xfId="20964" applyFont="1" applyFill="1" applyBorder="1" applyAlignment="1">
      <alignment horizontal="center" vertical="center"/>
    </xf>
    <xf numFmtId="0" fontId="100" fillId="0" borderId="89" xfId="0" applyFont="1" applyFill="1" applyBorder="1" applyAlignment="1">
      <alignment horizontal="left" vertical="center" wrapText="1"/>
    </xf>
    <xf numFmtId="10" fontId="96" fillId="0" borderId="89" xfId="20962" applyNumberFormat="1" applyFont="1" applyFill="1" applyBorder="1" applyAlignment="1">
      <alignment horizontal="left" vertical="center" wrapText="1"/>
    </xf>
    <xf numFmtId="10" fontId="3" fillId="0" borderId="89" xfId="20962" applyNumberFormat="1" applyFont="1" applyFill="1" applyBorder="1" applyAlignment="1">
      <alignment horizontal="left" vertical="center" wrapText="1"/>
    </xf>
    <xf numFmtId="10" fontId="4" fillId="36" borderId="89" xfId="0" applyNumberFormat="1" applyFont="1" applyFill="1" applyBorder="1" applyAlignment="1">
      <alignment horizontal="left" vertical="center" wrapText="1"/>
    </xf>
    <xf numFmtId="10" fontId="100" fillId="0" borderId="89" xfId="20962" applyNumberFormat="1" applyFont="1" applyFill="1" applyBorder="1" applyAlignment="1">
      <alignment horizontal="left" vertical="center" wrapText="1"/>
    </xf>
    <xf numFmtId="10" fontId="4" fillId="36" borderId="89" xfId="20962" applyNumberFormat="1" applyFont="1" applyFill="1" applyBorder="1" applyAlignment="1">
      <alignment horizontal="left" vertical="center" wrapText="1"/>
    </xf>
    <xf numFmtId="10" fontId="4" fillId="36" borderId="89" xfId="0" applyNumberFormat="1" applyFont="1" applyFill="1" applyBorder="1" applyAlignment="1">
      <alignment horizontal="center" vertical="center" wrapText="1"/>
    </xf>
    <xf numFmtId="10" fontId="102" fillId="0" borderId="19" xfId="20962" applyNumberFormat="1" applyFont="1" applyFill="1" applyBorder="1" applyAlignment="1" applyProtection="1">
      <alignment horizontal="left" vertical="center"/>
    </xf>
    <xf numFmtId="0" fontId="4" fillId="36" borderId="89"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4" fillId="36" borderId="72" xfId="0" applyFont="1" applyFill="1" applyBorder="1" applyAlignment="1">
      <alignment vertical="center" wrapText="1"/>
    </xf>
    <xf numFmtId="0" fontId="4" fillId="36" borderId="88" xfId="0" applyFont="1" applyFill="1" applyBorder="1" applyAlignment="1">
      <alignment vertical="center" wrapText="1"/>
    </xf>
    <xf numFmtId="0" fontId="4" fillId="36" borderId="59" xfId="0" applyFont="1" applyFill="1" applyBorder="1" applyAlignment="1">
      <alignment vertical="center" wrapText="1"/>
    </xf>
    <xf numFmtId="0" fontId="4" fillId="36" borderId="26" xfId="0" applyFont="1" applyFill="1" applyBorder="1" applyAlignment="1">
      <alignment vertical="center" wrapText="1"/>
    </xf>
    <xf numFmtId="0" fontId="84" fillId="0" borderId="89" xfId="0" applyFont="1" applyBorder="1"/>
    <xf numFmtId="0" fontId="6" fillId="0" borderId="89" xfId="17" applyFill="1" applyBorder="1" applyAlignment="1" applyProtection="1">
      <alignment horizontal="left" vertical="center"/>
    </xf>
    <xf numFmtId="0" fontId="6" fillId="0" borderId="89" xfId="17" applyBorder="1" applyAlignment="1" applyProtection="1"/>
    <xf numFmtId="0" fontId="84" fillId="0" borderId="89" xfId="0" applyFont="1" applyFill="1" applyBorder="1"/>
    <xf numFmtId="0" fontId="6" fillId="0" borderId="89" xfId="17" applyFill="1" applyBorder="1" applyAlignment="1" applyProtection="1">
      <alignment horizontal="left" vertical="center" wrapText="1"/>
    </xf>
    <xf numFmtId="0" fontId="6" fillId="0" borderId="89" xfId="17" applyFill="1" applyBorder="1" applyAlignment="1" applyProtection="1"/>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2" fillId="0" borderId="3" xfId="0" applyFont="1" applyBorder="1" applyAlignment="1">
      <alignment wrapText="1"/>
    </xf>
    <xf numFmtId="0" fontId="84" fillId="0" borderId="16" xfId="0" applyFont="1" applyBorder="1" applyAlignment="1"/>
    <xf numFmtId="0" fontId="45" fillId="0" borderId="3" xfId="0" applyFont="1" applyBorder="1" applyAlignment="1">
      <alignment horizontal="center" vertical="center" wrapText="1"/>
    </xf>
    <xf numFmtId="0" fontId="45" fillId="0" borderId="16" xfId="0" applyFont="1" applyBorder="1" applyAlignment="1">
      <alignment horizontal="center" vertical="center" wrapText="1"/>
    </xf>
    <xf numFmtId="3" fontId="103" fillId="36" borderId="89" xfId="0" applyNumberFormat="1" applyFont="1" applyFill="1" applyBorder="1" applyAlignment="1">
      <alignment vertical="center" wrapText="1"/>
    </xf>
    <xf numFmtId="3" fontId="103" fillId="0" borderId="89" xfId="0" applyNumberFormat="1" applyFont="1" applyBorder="1" applyAlignment="1">
      <alignment vertical="center" wrapText="1"/>
    </xf>
    <xf numFmtId="3" fontId="103" fillId="0" borderId="89" xfId="0" applyNumberFormat="1" applyFont="1" applyFill="1" applyBorder="1" applyAlignment="1">
      <alignment vertical="center" wrapText="1"/>
    </xf>
    <xf numFmtId="3" fontId="103" fillId="36" borderId="90" xfId="0" applyNumberFormat="1" applyFont="1" applyFill="1" applyBorder="1" applyAlignment="1">
      <alignment vertical="center" wrapText="1"/>
    </xf>
    <xf numFmtId="3" fontId="103" fillId="0" borderId="90" xfId="0" applyNumberFormat="1" applyFont="1" applyBorder="1" applyAlignment="1">
      <alignment vertical="center" wrapText="1"/>
    </xf>
    <xf numFmtId="3" fontId="103" fillId="36" borderId="21" xfId="0" applyNumberFormat="1" applyFont="1" applyFill="1" applyBorder="1" applyAlignment="1">
      <alignment vertical="center" wrapText="1"/>
    </xf>
    <xf numFmtId="3" fontId="103" fillId="36" borderId="74" xfId="0" applyNumberFormat="1" applyFont="1" applyFill="1" applyBorder="1" applyAlignment="1">
      <alignment vertical="center" wrapText="1"/>
    </xf>
    <xf numFmtId="3" fontId="103" fillId="0" borderId="74" xfId="0" applyNumberFormat="1" applyFont="1" applyBorder="1" applyAlignment="1">
      <alignment vertical="center" wrapText="1"/>
    </xf>
    <xf numFmtId="3" fontId="103" fillId="0" borderId="74" xfId="0" applyNumberFormat="1" applyFont="1" applyFill="1" applyBorder="1" applyAlignment="1">
      <alignment vertical="center" wrapText="1"/>
    </xf>
    <xf numFmtId="3" fontId="103" fillId="36" borderId="34" xfId="0" applyNumberFormat="1" applyFont="1" applyFill="1" applyBorder="1" applyAlignment="1">
      <alignment vertical="center" wrapText="1"/>
    </xf>
    <xf numFmtId="0" fontId="2" fillId="0" borderId="13" xfId="0" applyNumberFormat="1" applyFont="1" applyFill="1" applyBorder="1" applyAlignment="1">
      <alignment horizontal="left" vertical="center" wrapText="1" indent="1"/>
    </xf>
    <xf numFmtId="0" fontId="2" fillId="0" borderId="14"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86" xfId="20" applyFont="1" applyBorder="1"/>
    <xf numFmtId="0" fontId="2" fillId="0" borderId="15" xfId="0" applyFont="1" applyFill="1" applyBorder="1" applyAlignment="1">
      <alignment horizontal="right" vertical="center" wrapText="1"/>
    </xf>
    <xf numFmtId="0" fontId="2" fillId="2" borderId="15" xfId="0" applyFont="1" applyFill="1" applyBorder="1" applyAlignment="1">
      <alignment horizontal="right" vertical="center"/>
    </xf>
    <xf numFmtId="0" fontId="45" fillId="0" borderId="15" xfId="0" applyFont="1" applyFill="1" applyBorder="1" applyAlignment="1">
      <alignment horizontal="center" vertical="center" wrapText="1"/>
    </xf>
    <xf numFmtId="0" fontId="2" fillId="2" borderId="18"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0" xfId="0" applyFont="1" applyFill="1" applyBorder="1"/>
    <xf numFmtId="0" fontId="3" fillId="3" borderId="92" xfId="0" applyFont="1" applyFill="1" applyBorder="1" applyAlignment="1">
      <alignment wrapText="1"/>
    </xf>
    <xf numFmtId="0" fontId="3" fillId="3" borderId="93" xfId="0" applyFont="1" applyFill="1" applyBorder="1"/>
    <xf numFmtId="0" fontId="4" fillId="3" borderId="65" xfId="0" applyFont="1" applyFill="1" applyBorder="1" applyAlignment="1">
      <alignment horizontal="center" wrapText="1"/>
    </xf>
    <xf numFmtId="0" fontId="3" fillId="0" borderId="89" xfId="0" applyFont="1" applyFill="1" applyBorder="1" applyAlignment="1">
      <alignment horizontal="center"/>
    </xf>
    <xf numFmtId="0" fontId="3" fillId="0" borderId="89" xfId="0" applyFont="1" applyBorder="1" applyAlignment="1">
      <alignment horizontal="center"/>
    </xf>
    <xf numFmtId="0" fontId="3" fillId="3" borderId="53"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86" xfId="0" applyFont="1" applyFill="1" applyBorder="1" applyAlignment="1">
      <alignment horizontal="center" vertical="center" wrapText="1"/>
    </xf>
    <xf numFmtId="0" fontId="3" fillId="0" borderId="15" xfId="0" applyFont="1" applyBorder="1"/>
    <xf numFmtId="0" fontId="3" fillId="0" borderId="89" xfId="0" applyFont="1" applyBorder="1" applyAlignment="1">
      <alignment wrapText="1"/>
    </xf>
    <xf numFmtId="164" fontId="3" fillId="0" borderId="89" xfId="7" applyNumberFormat="1" applyFont="1" applyBorder="1"/>
    <xf numFmtId="164" fontId="3" fillId="0" borderId="71" xfId="7" applyNumberFormat="1" applyFont="1" applyBorder="1"/>
    <xf numFmtId="0" fontId="99" fillId="0" borderId="89" xfId="0" applyFont="1" applyBorder="1" applyAlignment="1">
      <alignment horizontal="left" wrapText="1" indent="2"/>
    </xf>
    <xf numFmtId="169" fontId="9" fillId="37" borderId="89" xfId="20" applyBorder="1"/>
    <xf numFmtId="164" fontId="3" fillId="0" borderId="89" xfId="7" applyNumberFormat="1" applyFont="1" applyBorder="1" applyAlignment="1">
      <alignment vertical="center"/>
    </xf>
    <xf numFmtId="0" fontId="4" fillId="0" borderId="15" xfId="0" applyFont="1" applyBorder="1"/>
    <xf numFmtId="0" fontId="4" fillId="0" borderId="89" xfId="0" applyFont="1" applyBorder="1" applyAlignment="1">
      <alignment wrapText="1"/>
    </xf>
    <xf numFmtId="164" fontId="4" fillId="0" borderId="71" xfId="7" applyNumberFormat="1" applyFont="1" applyBorder="1"/>
    <xf numFmtId="0" fontId="111" fillId="3" borderId="53"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86" xfId="7" applyNumberFormat="1" applyFont="1" applyFill="1" applyBorder="1"/>
    <xf numFmtId="164" fontId="3" fillId="0" borderId="89" xfId="7" applyNumberFormat="1" applyFont="1" applyFill="1" applyBorder="1"/>
    <xf numFmtId="164" fontId="3" fillId="0" borderId="89" xfId="7" applyNumberFormat="1" applyFont="1" applyFill="1" applyBorder="1" applyAlignment="1">
      <alignment vertical="center"/>
    </xf>
    <xf numFmtId="0" fontId="99" fillId="0" borderId="89"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86" xfId="0" applyFont="1" applyFill="1" applyBorder="1"/>
    <xf numFmtId="0" fontId="4" fillId="0" borderId="18" xfId="0" applyFont="1" applyBorder="1"/>
    <xf numFmtId="0" fontId="4" fillId="0" borderId="19" xfId="0" applyFont="1" applyBorder="1" applyAlignment="1">
      <alignment wrapText="1"/>
    </xf>
    <xf numFmtId="10" fontId="4" fillId="0" borderId="20" xfId="20962" applyNumberFormat="1" applyFont="1" applyBorder="1"/>
    <xf numFmtId="0" fontId="2" fillId="2" borderId="77" xfId="0" applyFont="1" applyFill="1" applyBorder="1" applyAlignment="1">
      <alignment horizontal="right" vertical="center"/>
    </xf>
    <xf numFmtId="0" fontId="2" fillId="0" borderId="87" xfId="0" applyFont="1" applyBorder="1" applyAlignment="1">
      <alignment vertical="center" wrapText="1"/>
    </xf>
    <xf numFmtId="193" fontId="2" fillId="2" borderId="87" xfId="0" applyNumberFormat="1" applyFont="1" applyFill="1" applyBorder="1" applyAlignment="1" applyProtection="1">
      <alignment vertical="center"/>
      <protection locked="0"/>
    </xf>
    <xf numFmtId="193" fontId="87" fillId="2" borderId="87" xfId="0" applyNumberFormat="1" applyFont="1" applyFill="1" applyBorder="1" applyAlignment="1" applyProtection="1">
      <alignment vertical="center"/>
      <protection locked="0"/>
    </xf>
    <xf numFmtId="193" fontId="87" fillId="2" borderId="81" xfId="0" applyNumberFormat="1" applyFont="1" applyFill="1" applyBorder="1" applyAlignment="1" applyProtection="1">
      <alignment vertical="center"/>
      <protection locked="0"/>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3" fillId="0" borderId="0" xfId="0" applyFont="1" applyFill="1"/>
    <xf numFmtId="0" fontId="115" fillId="0" borderId="58" xfId="0" applyNumberFormat="1" applyFont="1" applyFill="1" applyBorder="1" applyAlignment="1">
      <alignment horizontal="left" vertical="center" wrapText="1"/>
    </xf>
    <xf numFmtId="0" fontId="6" fillId="0" borderId="104" xfId="17" applyBorder="1" applyAlignment="1" applyProtection="1"/>
    <xf numFmtId="0" fontId="113" fillId="0" borderId="0" xfId="0" applyFont="1" applyFill="1" applyAlignment="1">
      <alignment horizontal="left" vertical="top" wrapText="1"/>
    </xf>
    <xf numFmtId="193" fontId="2" fillId="3" borderId="71" xfId="2" applyNumberFormat="1" applyFont="1" applyFill="1" applyBorder="1" applyAlignment="1" applyProtection="1">
      <alignment vertical="top" wrapText="1"/>
      <protection locked="0"/>
    </xf>
    <xf numFmtId="0" fontId="2" fillId="0" borderId="104" xfId="0" applyFont="1" applyFill="1" applyBorder="1" applyAlignment="1" applyProtection="1">
      <alignment horizontal="center" vertical="center" wrapText="1"/>
    </xf>
    <xf numFmtId="0" fontId="111" fillId="0" borderId="104" xfId="0" applyFont="1" applyBorder="1" applyAlignment="1">
      <alignment horizontal="center" vertical="center"/>
    </xf>
    <xf numFmtId="0" fontId="0" fillId="0" borderId="104" xfId="0" applyBorder="1" applyAlignment="1">
      <alignment horizontal="center"/>
    </xf>
    <xf numFmtId="0" fontId="124" fillId="3" borderId="104" xfId="20966" applyFont="1" applyFill="1" applyBorder="1" applyAlignment="1">
      <alignment horizontal="left" vertical="center" wrapText="1"/>
    </xf>
    <xf numFmtId="0" fontId="125" fillId="0" borderId="104" xfId="20966" applyFont="1" applyFill="1" applyBorder="1" applyAlignment="1">
      <alignment horizontal="left" vertical="center" wrapText="1" indent="1"/>
    </xf>
    <xf numFmtId="0" fontId="126" fillId="3" borderId="114" xfId="0" applyFont="1" applyFill="1" applyBorder="1" applyAlignment="1">
      <alignment horizontal="left" vertical="center" wrapText="1"/>
    </xf>
    <xf numFmtId="0" fontId="125" fillId="3" borderId="104" xfId="20966" applyFont="1" applyFill="1" applyBorder="1" applyAlignment="1">
      <alignment horizontal="left" vertical="center" wrapText="1" indent="1"/>
    </xf>
    <xf numFmtId="0" fontId="124" fillId="0" borderId="114" xfId="0" applyFont="1" applyFill="1" applyBorder="1" applyAlignment="1">
      <alignment horizontal="left" vertical="center" wrapText="1"/>
    </xf>
    <xf numFmtId="0" fontId="126" fillId="0" borderId="114" xfId="0" applyFont="1" applyFill="1" applyBorder="1" applyAlignment="1">
      <alignment horizontal="left" vertical="center" wrapText="1"/>
    </xf>
    <xf numFmtId="0" fontId="126" fillId="0" borderId="114" xfId="0" applyFont="1" applyFill="1" applyBorder="1" applyAlignment="1">
      <alignment vertical="center" wrapText="1"/>
    </xf>
    <xf numFmtId="0" fontId="127" fillId="0" borderId="114" xfId="0" applyFont="1" applyFill="1" applyBorder="1" applyAlignment="1">
      <alignment horizontal="left" vertical="center" wrapText="1" indent="1"/>
    </xf>
    <xf numFmtId="0" fontId="127" fillId="3" borderId="114" xfId="0" applyFont="1" applyFill="1" applyBorder="1" applyAlignment="1">
      <alignment horizontal="left" vertical="center" wrapText="1" indent="1"/>
    </xf>
    <xf numFmtId="0" fontId="126" fillId="3" borderId="115" xfId="0" applyFont="1" applyFill="1" applyBorder="1" applyAlignment="1">
      <alignment horizontal="left" vertical="center" wrapText="1"/>
    </xf>
    <xf numFmtId="0" fontId="127" fillId="0" borderId="104" xfId="20966" applyFont="1" applyFill="1" applyBorder="1" applyAlignment="1">
      <alignment horizontal="left" vertical="center" wrapText="1" indent="1"/>
    </xf>
    <xf numFmtId="0" fontId="126" fillId="0" borderId="104" xfId="0" applyFont="1" applyFill="1" applyBorder="1" applyAlignment="1">
      <alignment horizontal="left" vertical="center" wrapText="1"/>
    </xf>
    <xf numFmtId="0" fontId="128" fillId="0" borderId="104" xfId="20966" applyFont="1" applyFill="1" applyBorder="1" applyAlignment="1">
      <alignment horizontal="center" vertical="center" wrapText="1"/>
    </xf>
    <xf numFmtId="0" fontId="126" fillId="3" borderId="116" xfId="0" applyFont="1" applyFill="1" applyBorder="1" applyAlignment="1">
      <alignment horizontal="left" vertical="center" wrapText="1"/>
    </xf>
    <xf numFmtId="0" fontId="0" fillId="0" borderId="117" xfId="0" applyBorder="1" applyAlignment="1">
      <alignment horizontal="center"/>
    </xf>
    <xf numFmtId="0" fontId="125" fillId="3" borderId="117" xfId="20966" applyFont="1" applyFill="1" applyBorder="1" applyAlignment="1">
      <alignment horizontal="left" vertical="center" wrapText="1" indent="1"/>
    </xf>
    <xf numFmtId="0" fontId="125" fillId="3" borderId="114" xfId="0" applyFont="1" applyFill="1" applyBorder="1" applyAlignment="1">
      <alignment horizontal="left" vertical="center" wrapText="1" indent="1"/>
    </xf>
    <xf numFmtId="0" fontId="125" fillId="0" borderId="117" xfId="20966" applyFont="1" applyFill="1" applyBorder="1" applyAlignment="1">
      <alignment horizontal="left" vertical="center" wrapText="1" indent="1"/>
    </xf>
    <xf numFmtId="0" fontId="126" fillId="0" borderId="114" xfId="0" applyFont="1" applyBorder="1" applyAlignment="1">
      <alignment horizontal="left" vertical="center" wrapText="1"/>
    </xf>
    <xf numFmtId="0" fontId="125" fillId="0" borderId="114" xfId="0" applyFont="1" applyBorder="1" applyAlignment="1">
      <alignment horizontal="left" vertical="center" wrapText="1" indent="1"/>
    </xf>
    <xf numFmtId="0" fontId="125" fillId="0" borderId="115" xfId="0" applyFont="1" applyBorder="1" applyAlignment="1">
      <alignment horizontal="left" vertical="center" wrapText="1" indent="1"/>
    </xf>
    <xf numFmtId="0" fontId="126" fillId="0" borderId="117" xfId="20966" applyFont="1" applyFill="1" applyBorder="1" applyAlignment="1">
      <alignment horizontal="left" vertical="center" wrapText="1"/>
    </xf>
    <xf numFmtId="0" fontId="126" fillId="0" borderId="117" xfId="0" applyFont="1" applyFill="1" applyBorder="1" applyAlignment="1">
      <alignment vertical="center" wrapText="1"/>
    </xf>
    <xf numFmtId="0" fontId="128" fillId="0" borderId="117" xfId="20966" applyFont="1" applyFill="1" applyBorder="1" applyAlignment="1">
      <alignment horizontal="center" vertical="center" wrapText="1"/>
    </xf>
    <xf numFmtId="0" fontId="126" fillId="3" borderId="117" xfId="20966" applyFont="1" applyFill="1" applyBorder="1" applyAlignment="1">
      <alignment horizontal="left" vertical="center" wrapText="1"/>
    </xf>
    <xf numFmtId="0" fontId="129" fillId="0" borderId="0" xfId="0" applyFont="1" applyAlignment="1">
      <alignment horizontal="justify"/>
    </xf>
    <xf numFmtId="0" fontId="126" fillId="0" borderId="117"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17" xfId="0" applyFont="1" applyFill="1" applyBorder="1" applyAlignment="1" applyProtection="1">
      <alignment horizontal="center" vertical="center" wrapText="1"/>
    </xf>
    <xf numFmtId="0" fontId="0" fillId="0" borderId="117" xfId="0" applyBorder="1" applyAlignment="1">
      <alignment horizontal="center" vertical="center"/>
    </xf>
    <xf numFmtId="0" fontId="126" fillId="0" borderId="122" xfId="0" applyFont="1" applyFill="1" applyBorder="1" applyAlignment="1">
      <alignment horizontal="justify" vertical="center" wrapText="1"/>
    </xf>
    <xf numFmtId="0" fontId="125" fillId="0" borderId="114" xfId="0" applyFont="1" applyFill="1" applyBorder="1" applyAlignment="1">
      <alignment horizontal="left" vertical="center" wrapText="1" indent="1"/>
    </xf>
    <xf numFmtId="0" fontId="125" fillId="0" borderId="115" xfId="0" applyFont="1" applyFill="1" applyBorder="1" applyAlignment="1">
      <alignment horizontal="left" vertical="center" wrapText="1" indent="1"/>
    </xf>
    <xf numFmtId="0" fontId="126" fillId="0" borderId="114" xfId="0" applyFont="1" applyFill="1" applyBorder="1" applyAlignment="1">
      <alignment horizontal="justify" vertical="center" wrapText="1"/>
    </xf>
    <xf numFmtId="0" fontId="124" fillId="0" borderId="114" xfId="0" applyFont="1" applyFill="1" applyBorder="1" applyAlignment="1">
      <alignment horizontal="justify" vertical="center" wrapText="1"/>
    </xf>
    <xf numFmtId="0" fontId="126" fillId="3" borderId="114" xfId="0" applyFont="1" applyFill="1" applyBorder="1" applyAlignment="1">
      <alignment horizontal="justify" vertical="center" wrapText="1"/>
    </xf>
    <xf numFmtId="0" fontId="126" fillId="0" borderId="115" xfId="0" applyFont="1" applyFill="1" applyBorder="1" applyAlignment="1">
      <alignment horizontal="justify" vertical="center" wrapText="1"/>
    </xf>
    <xf numFmtId="0" fontId="126" fillId="0" borderId="116" xfId="0" applyFont="1" applyFill="1" applyBorder="1" applyAlignment="1">
      <alignment horizontal="justify" vertical="center" wrapText="1"/>
    </xf>
    <xf numFmtId="0" fontId="124" fillId="0" borderId="114" xfId="0" applyFont="1" applyFill="1" applyBorder="1" applyAlignment="1">
      <alignment vertical="center" wrapText="1"/>
    </xf>
    <xf numFmtId="0" fontId="125" fillId="0" borderId="114" xfId="0" applyFont="1" applyFill="1" applyBorder="1" applyAlignment="1">
      <alignment horizontal="left" vertical="center" wrapText="1"/>
    </xf>
    <xf numFmtId="0" fontId="126" fillId="0" borderId="123" xfId="0" applyFont="1" applyFill="1" applyBorder="1" applyAlignment="1">
      <alignment vertical="center" wrapText="1"/>
    </xf>
    <xf numFmtId="0" fontId="126" fillId="3" borderId="114" xfId="0" applyFont="1" applyFill="1" applyBorder="1" applyAlignment="1">
      <alignment vertical="center" wrapText="1"/>
    </xf>
    <xf numFmtId="0" fontId="104" fillId="0" borderId="120" xfId="0" applyNumberFormat="1" applyFont="1" applyFill="1" applyBorder="1" applyAlignment="1">
      <alignment vertical="center" wrapText="1"/>
    </xf>
    <xf numFmtId="193" fontId="94" fillId="0" borderId="117" xfId="0" applyNumberFormat="1" applyFont="1" applyFill="1" applyBorder="1" applyAlignment="1" applyProtection="1">
      <alignment horizontal="right"/>
    </xf>
    <xf numFmtId="193" fontId="94" fillId="36" borderId="117" xfId="0" applyNumberFormat="1" applyFont="1" applyFill="1" applyBorder="1" applyAlignment="1" applyProtection="1">
      <alignment horizontal="right"/>
    </xf>
    <xf numFmtId="193" fontId="94" fillId="36" borderId="71" xfId="0" applyNumberFormat="1" applyFont="1" applyFill="1" applyBorder="1" applyAlignment="1" applyProtection="1">
      <alignment horizontal="right"/>
    </xf>
    <xf numFmtId="0" fontId="2" fillId="0" borderId="120" xfId="0" applyNumberFormat="1" applyFont="1" applyFill="1" applyBorder="1" applyAlignment="1">
      <alignment horizontal="left" vertical="center" wrapText="1" indent="4"/>
    </xf>
    <xf numFmtId="0" fontId="45" fillId="0" borderId="120" xfId="0" applyNumberFormat="1" applyFont="1" applyFill="1" applyBorder="1" applyAlignment="1">
      <alignment vertical="center" wrapText="1"/>
    </xf>
    <xf numFmtId="0" fontId="2" fillId="0" borderId="117" xfId="0" applyFont="1" applyFill="1" applyBorder="1" applyAlignment="1" applyProtection="1">
      <alignment horizontal="left" vertical="center" indent="11"/>
      <protection locked="0"/>
    </xf>
    <xf numFmtId="0" fontId="46" fillId="0" borderId="117" xfId="0" applyFont="1" applyFill="1" applyBorder="1" applyAlignment="1" applyProtection="1">
      <alignment horizontal="left" vertical="center" indent="17"/>
      <protection locked="0"/>
    </xf>
    <xf numFmtId="0" fontId="111" fillId="0" borderId="117" xfId="0" applyFont="1" applyBorder="1" applyAlignment="1">
      <alignment vertical="center"/>
    </xf>
    <xf numFmtId="0" fontId="95" fillId="0" borderId="117" xfId="0" applyNumberFormat="1" applyFont="1" applyFill="1" applyBorder="1" applyAlignment="1">
      <alignment vertical="center" wrapText="1"/>
    </xf>
    <xf numFmtId="0" fontId="96" fillId="0" borderId="120" xfId="0" applyNumberFormat="1" applyFont="1" applyFill="1" applyBorder="1" applyAlignment="1">
      <alignment horizontal="left" vertical="center" wrapText="1"/>
    </xf>
    <xf numFmtId="0" fontId="2" fillId="0" borderId="120" xfId="0" applyNumberFormat="1" applyFont="1" applyFill="1" applyBorder="1" applyAlignment="1">
      <alignment horizontal="left" vertical="center" wrapText="1"/>
    </xf>
    <xf numFmtId="193" fontId="94" fillId="0" borderId="0" xfId="0" applyNumberFormat="1" applyFont="1" applyFill="1" applyBorder="1" applyAlignment="1" applyProtection="1">
      <alignment horizontal="right"/>
    </xf>
    <xf numFmtId="43" fontId="84" fillId="0" borderId="70" xfId="7" applyFont="1" applyFill="1" applyBorder="1" applyAlignment="1">
      <alignment horizontal="center" vertical="center"/>
    </xf>
    <xf numFmtId="43" fontId="84" fillId="0" borderId="117" xfId="7" applyFont="1" applyFill="1" applyBorder="1" applyAlignment="1">
      <alignment horizontal="center" vertical="center"/>
    </xf>
    <xf numFmtId="0" fontId="125" fillId="3" borderId="117" xfId="0" applyFont="1" applyFill="1" applyBorder="1" applyAlignment="1">
      <alignment horizontal="left" vertical="center" wrapText="1" indent="1"/>
    </xf>
    <xf numFmtId="0" fontId="126" fillId="0" borderId="117" xfId="0" applyFont="1" applyBorder="1" applyAlignment="1">
      <alignment horizontal="left" vertical="center" wrapText="1"/>
    </xf>
    <xf numFmtId="0" fontId="125" fillId="0" borderId="117" xfId="0" applyFont="1" applyBorder="1" applyAlignment="1">
      <alignment horizontal="left" vertical="center" wrapText="1" indent="1"/>
    </xf>
    <xf numFmtId="0" fontId="126" fillId="3" borderId="117" xfId="0" applyFont="1" applyFill="1" applyBorder="1" applyAlignment="1">
      <alignment horizontal="left" vertical="center" wrapText="1"/>
    </xf>
    <xf numFmtId="0" fontId="127" fillId="3" borderId="117" xfId="0" applyFont="1" applyFill="1" applyBorder="1" applyAlignment="1">
      <alignment horizontal="left" vertical="center" wrapText="1" indent="1"/>
    </xf>
    <xf numFmtId="0" fontId="129" fillId="0" borderId="117" xfId="0" applyFont="1" applyBorder="1" applyAlignment="1">
      <alignment horizontal="justify"/>
    </xf>
    <xf numFmtId="0" fontId="125" fillId="0" borderId="117" xfId="0" applyFont="1" applyFill="1" applyBorder="1" applyAlignment="1">
      <alignment horizontal="left" vertical="center" wrapText="1" indent="1"/>
    </xf>
    <xf numFmtId="0" fontId="113" fillId="0" borderId="0" xfId="0" applyFont="1"/>
    <xf numFmtId="0" fontId="116" fillId="0" borderId="117" xfId="0" applyFont="1" applyBorder="1"/>
    <xf numFmtId="49" fontId="118" fillId="0" borderId="117" xfId="5" applyNumberFormat="1" applyFont="1" applyFill="1" applyBorder="1" applyAlignment="1" applyProtection="1">
      <alignment horizontal="right" vertical="center"/>
      <protection locked="0"/>
    </xf>
    <xf numFmtId="0" fontId="117" fillId="3" borderId="117" xfId="13" applyFont="1" applyFill="1" applyBorder="1" applyAlignment="1" applyProtection="1">
      <alignment horizontal="left" vertical="center" wrapText="1"/>
      <protection locked="0"/>
    </xf>
    <xf numFmtId="49" fontId="117" fillId="3" borderId="117" xfId="5" applyNumberFormat="1" applyFont="1" applyFill="1" applyBorder="1" applyAlignment="1" applyProtection="1">
      <alignment horizontal="right" vertical="center"/>
      <protection locked="0"/>
    </xf>
    <xf numFmtId="0" fontId="117" fillId="0" borderId="117" xfId="13" applyFont="1" applyFill="1" applyBorder="1" applyAlignment="1" applyProtection="1">
      <alignment horizontal="left" vertical="center" wrapText="1"/>
      <protection locked="0"/>
    </xf>
    <xf numFmtId="49" fontId="117" fillId="0" borderId="117" xfId="5" applyNumberFormat="1" applyFont="1" applyFill="1" applyBorder="1" applyAlignment="1" applyProtection="1">
      <alignment horizontal="right" vertical="center"/>
      <protection locked="0"/>
    </xf>
    <xf numFmtId="0" fontId="119" fillId="0" borderId="117" xfId="13" applyFont="1" applyFill="1" applyBorder="1" applyAlignment="1" applyProtection="1">
      <alignment horizontal="left" vertical="center" wrapText="1"/>
      <protection locked="0"/>
    </xf>
    <xf numFmtId="0" fontId="116" fillId="0" borderId="117" xfId="0" applyFont="1" applyFill="1" applyBorder="1" applyAlignment="1">
      <alignment horizontal="center" vertical="center" wrapText="1"/>
    </xf>
    <xf numFmtId="14" fontId="113" fillId="0" borderId="0" xfId="0" applyNumberFormat="1" applyFont="1"/>
    <xf numFmtId="43" fontId="96" fillId="0" borderId="0" xfId="7" applyFont="1"/>
    <xf numFmtId="0" fontId="113" fillId="0" borderId="0" xfId="0" applyFont="1" applyAlignment="1">
      <alignment wrapText="1"/>
    </xf>
    <xf numFmtId="166" fontId="112" fillId="36" borderId="117" xfId="20965" applyFont="1" applyFill="1" applyBorder="1"/>
    <xf numFmtId="0" fontId="112" fillId="0" borderId="117" xfId="0" applyFont="1" applyBorder="1"/>
    <xf numFmtId="0" fontId="112" fillId="0" borderId="117" xfId="0" applyFont="1" applyFill="1" applyBorder="1"/>
    <xf numFmtId="0" fontId="112" fillId="0" borderId="117" xfId="0" applyFont="1" applyBorder="1" applyAlignment="1">
      <alignment horizontal="left" indent="8"/>
    </xf>
    <xf numFmtId="0" fontId="112" fillId="0" borderId="117" xfId="0" applyFont="1" applyBorder="1" applyAlignment="1">
      <alignment wrapText="1"/>
    </xf>
    <xf numFmtId="0" fontId="116" fillId="0" borderId="0" xfId="0" applyFont="1"/>
    <xf numFmtId="0" fontId="115" fillId="0" borderId="117" xfId="0" applyFont="1" applyBorder="1"/>
    <xf numFmtId="49" fontId="118" fillId="0" borderId="117" xfId="5" applyNumberFormat="1" applyFont="1" applyFill="1" applyBorder="1" applyAlignment="1" applyProtection="1">
      <alignment horizontal="right" vertical="center" wrapText="1"/>
      <protection locked="0"/>
    </xf>
    <xf numFmtId="49" fontId="117" fillId="3" borderId="117" xfId="5" applyNumberFormat="1" applyFont="1" applyFill="1" applyBorder="1" applyAlignment="1" applyProtection="1">
      <alignment horizontal="right" vertical="center" wrapText="1"/>
      <protection locked="0"/>
    </xf>
    <xf numFmtId="49" fontId="117" fillId="0" borderId="117" xfId="5" applyNumberFormat="1" applyFont="1" applyFill="1" applyBorder="1" applyAlignment="1" applyProtection="1">
      <alignment horizontal="right" vertical="center" wrapText="1"/>
      <protection locked="0"/>
    </xf>
    <xf numFmtId="0" fontId="112" fillId="0" borderId="117" xfId="0" applyFont="1" applyBorder="1" applyAlignment="1">
      <alignment horizontal="center" vertical="center" wrapText="1"/>
    </xf>
    <xf numFmtId="0" fontId="112" fillId="0" borderId="121" xfId="0" applyFont="1" applyFill="1" applyBorder="1" applyAlignment="1">
      <alignment horizontal="center" vertical="center" wrapText="1"/>
    </xf>
    <xf numFmtId="0" fontId="112" fillId="0" borderId="117"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Border="1"/>
    <xf numFmtId="0" fontId="113" fillId="0" borderId="0" xfId="0" applyFont="1" applyBorder="1" applyAlignment="1">
      <alignment horizontal="left"/>
    </xf>
    <xf numFmtId="0" fontId="115" fillId="0" borderId="117" xfId="0" applyFont="1" applyFill="1" applyBorder="1"/>
    <xf numFmtId="0" fontId="112" fillId="0" borderId="117" xfId="0" applyNumberFormat="1" applyFont="1" applyFill="1" applyBorder="1" applyAlignment="1">
      <alignment horizontal="left" vertical="center" wrapText="1"/>
    </xf>
    <xf numFmtId="0" fontId="115" fillId="0" borderId="117" xfId="0" applyFont="1" applyFill="1" applyBorder="1" applyAlignment="1">
      <alignment horizontal="left" wrapText="1" indent="1"/>
    </xf>
    <xf numFmtId="0" fontId="115" fillId="0" borderId="117" xfId="0" applyFont="1" applyFill="1" applyBorder="1" applyAlignment="1">
      <alignment horizontal="left" vertical="center" indent="1"/>
    </xf>
    <xf numFmtId="0" fontId="113" fillId="0" borderId="117" xfId="0" applyFont="1" applyBorder="1"/>
    <xf numFmtId="0" fontId="112" fillId="0" borderId="117" xfId="0" applyFont="1" applyFill="1" applyBorder="1" applyAlignment="1">
      <alignment horizontal="left" wrapText="1" indent="1"/>
    </xf>
    <xf numFmtId="0" fontId="112" fillId="0" borderId="117" xfId="0" applyFont="1" applyFill="1" applyBorder="1" applyAlignment="1">
      <alignment horizontal="left" indent="1"/>
    </xf>
    <xf numFmtId="0" fontId="112" fillId="0" borderId="117" xfId="0" applyFont="1" applyFill="1" applyBorder="1" applyAlignment="1">
      <alignment horizontal="left" wrapText="1" indent="4"/>
    </xf>
    <xf numFmtId="0" fontId="112" fillId="0" borderId="117" xfId="0" applyNumberFormat="1" applyFont="1" applyFill="1" applyBorder="1" applyAlignment="1">
      <alignment horizontal="left" indent="3"/>
    </xf>
    <xf numFmtId="0" fontId="115" fillId="0" borderId="117" xfId="0" applyFont="1" applyFill="1" applyBorder="1" applyAlignment="1">
      <alignment horizontal="left" indent="1"/>
    </xf>
    <xf numFmtId="0" fontId="113" fillId="78" borderId="117" xfId="0" applyFont="1" applyFill="1" applyBorder="1"/>
    <xf numFmtId="0" fontId="116" fillId="0" borderId="7" xfId="0" applyFont="1" applyBorder="1"/>
    <xf numFmtId="0" fontId="116" fillId="0" borderId="117" xfId="0" applyFont="1" applyFill="1" applyBorder="1"/>
    <xf numFmtId="0" fontId="113" fillId="0" borderId="117" xfId="0" applyFont="1" applyFill="1" applyBorder="1" applyAlignment="1">
      <alignment horizontal="left" wrapText="1" indent="2"/>
    </xf>
    <xf numFmtId="0" fontId="113" fillId="0" borderId="117" xfId="0" applyFont="1" applyFill="1" applyBorder="1"/>
    <xf numFmtId="0" fontId="113" fillId="0" borderId="117" xfId="0" applyFont="1" applyFill="1" applyBorder="1" applyAlignment="1">
      <alignment horizontal="left" wrapText="1"/>
    </xf>
    <xf numFmtId="0" fontId="112" fillId="0" borderId="0" xfId="0" applyFont="1" applyBorder="1"/>
    <xf numFmtId="0" fontId="115" fillId="76" borderId="117" xfId="0" applyFont="1" applyFill="1" applyBorder="1"/>
    <xf numFmtId="0" fontId="112" fillId="0" borderId="117" xfId="0" applyFont="1" applyBorder="1" applyAlignment="1">
      <alignment horizontal="left" indent="1"/>
    </xf>
    <xf numFmtId="0" fontId="112" fillId="0" borderId="117" xfId="0" applyFont="1" applyBorder="1" applyAlignment="1">
      <alignment horizontal="center"/>
    </xf>
    <xf numFmtId="0" fontId="112" fillId="0" borderId="0" xfId="0" applyFont="1" applyBorder="1" applyAlignment="1">
      <alignment horizontal="center" vertical="center"/>
    </xf>
    <xf numFmtId="0" fontId="112" fillId="0" borderId="117" xfId="0" applyFont="1" applyFill="1" applyBorder="1" applyAlignment="1">
      <alignment horizontal="center" vertical="center" wrapText="1"/>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Border="1" applyAlignment="1">
      <alignment horizontal="center" vertical="center" wrapText="1"/>
    </xf>
    <xf numFmtId="0" fontId="112" fillId="0" borderId="96"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120" xfId="0" applyFont="1" applyFill="1" applyBorder="1" applyAlignment="1">
      <alignment horizontal="center" vertical="center" wrapText="1"/>
    </xf>
    <xf numFmtId="0" fontId="112" fillId="0" borderId="97" xfId="0" applyFont="1" applyFill="1" applyBorder="1" applyAlignment="1">
      <alignment horizontal="center" vertical="center" wrapText="1"/>
    </xf>
    <xf numFmtId="0" fontId="112" fillId="0" borderId="0" xfId="0" applyFont="1" applyFill="1"/>
    <xf numFmtId="49" fontId="112" fillId="0" borderId="20" xfId="0" applyNumberFormat="1" applyFont="1" applyFill="1" applyBorder="1" applyAlignment="1">
      <alignment horizontal="left" wrapText="1" indent="1"/>
    </xf>
    <xf numFmtId="0" fontId="112" fillId="0" borderId="18" xfId="0" applyNumberFormat="1" applyFont="1" applyFill="1" applyBorder="1" applyAlignment="1">
      <alignment horizontal="left" wrapText="1" indent="1"/>
    </xf>
    <xf numFmtId="49" fontId="112" fillId="0" borderId="71" xfId="0" applyNumberFormat="1" applyFont="1" applyFill="1" applyBorder="1" applyAlignment="1">
      <alignment horizontal="left" wrapText="1" indent="1"/>
    </xf>
    <xf numFmtId="0" fontId="112" fillId="0" borderId="15" xfId="0" applyNumberFormat="1" applyFont="1" applyFill="1" applyBorder="1" applyAlignment="1">
      <alignment horizontal="left" wrapText="1" indent="1"/>
    </xf>
    <xf numFmtId="49" fontId="112" fillId="0" borderId="15" xfId="0" applyNumberFormat="1" applyFont="1" applyFill="1" applyBorder="1" applyAlignment="1">
      <alignment horizontal="left" wrapText="1" indent="3"/>
    </xf>
    <xf numFmtId="49" fontId="112" fillId="0" borderId="71" xfId="0" applyNumberFormat="1" applyFont="1" applyFill="1" applyBorder="1" applyAlignment="1">
      <alignment horizontal="left" wrapText="1" indent="3"/>
    </xf>
    <xf numFmtId="49" fontId="112" fillId="0" borderId="71" xfId="0" applyNumberFormat="1" applyFont="1" applyFill="1" applyBorder="1" applyAlignment="1">
      <alignment horizontal="left" wrapText="1" indent="2"/>
    </xf>
    <xf numFmtId="49" fontId="112" fillId="0" borderId="15" xfId="0" applyNumberFormat="1" applyFont="1" applyBorder="1" applyAlignment="1">
      <alignment horizontal="left" wrapText="1" indent="2"/>
    </xf>
    <xf numFmtId="49" fontId="112" fillId="0" borderId="71" xfId="0" applyNumberFormat="1" applyFont="1" applyFill="1" applyBorder="1" applyAlignment="1">
      <alignment horizontal="left" vertical="top" wrapText="1" indent="2"/>
    </xf>
    <xf numFmtId="49" fontId="112" fillId="0" borderId="71" xfId="0" applyNumberFormat="1" applyFont="1" applyFill="1" applyBorder="1" applyAlignment="1">
      <alignment horizontal="left" indent="1"/>
    </xf>
    <xf numFmtId="0" fontId="112" fillId="0" borderId="15" xfId="0" applyNumberFormat="1" applyFont="1" applyBorder="1" applyAlignment="1">
      <alignment horizontal="left" indent="1"/>
    </xf>
    <xf numFmtId="49" fontId="112" fillId="0" borderId="15" xfId="0" applyNumberFormat="1" applyFont="1" applyBorder="1" applyAlignment="1">
      <alignment horizontal="left" indent="1"/>
    </xf>
    <xf numFmtId="49" fontId="112" fillId="0" borderId="71" xfId="0" applyNumberFormat="1" applyFont="1" applyFill="1" applyBorder="1" applyAlignment="1">
      <alignment horizontal="left" indent="3"/>
    </xf>
    <xf numFmtId="49" fontId="112" fillId="0" borderId="15" xfId="0" applyNumberFormat="1" applyFont="1" applyBorder="1" applyAlignment="1">
      <alignment horizontal="left" indent="3"/>
    </xf>
    <xf numFmtId="0" fontId="112" fillId="0" borderId="15" xfId="0" applyFont="1" applyBorder="1" applyAlignment="1">
      <alignment horizontal="left" indent="2"/>
    </xf>
    <xf numFmtId="0" fontId="112" fillId="0" borderId="71" xfId="0" applyFont="1" applyBorder="1" applyAlignment="1">
      <alignment horizontal="left" indent="2"/>
    </xf>
    <xf numFmtId="0" fontId="112" fillId="0" borderId="15" xfId="0" applyFont="1" applyBorder="1" applyAlignment="1">
      <alignment horizontal="left" indent="1"/>
    </xf>
    <xf numFmtId="0" fontId="112" fillId="0" borderId="71" xfId="0" applyFont="1" applyBorder="1" applyAlignment="1">
      <alignment horizontal="left" indent="1"/>
    </xf>
    <xf numFmtId="0" fontId="115" fillId="0" borderId="54" xfId="0" applyFont="1" applyBorder="1"/>
    <xf numFmtId="0" fontId="112" fillId="0" borderId="57" xfId="0" applyFont="1" applyBorder="1"/>
    <xf numFmtId="0" fontId="112" fillId="0" borderId="65" xfId="0" applyFont="1" applyBorder="1" applyAlignment="1">
      <alignment horizontal="center" vertical="center" wrapText="1"/>
    </xf>
    <xf numFmtId="0" fontId="112" fillId="0" borderId="71" xfId="0" applyFont="1" applyFill="1" applyBorder="1" applyAlignment="1">
      <alignment horizontal="center" vertical="center" wrapText="1"/>
    </xf>
    <xf numFmtId="0" fontId="112" fillId="0" borderId="0" xfId="0" applyFont="1" applyBorder="1" applyAlignment="1">
      <alignment wrapText="1"/>
    </xf>
    <xf numFmtId="14" fontId="112" fillId="0" borderId="0" xfId="0" applyNumberFormat="1" applyFont="1" applyBorder="1"/>
    <xf numFmtId="0" fontId="112" fillId="0" borderId="0" xfId="0" applyFont="1" applyAlignment="1">
      <alignment horizontal="center" vertical="center"/>
    </xf>
    <xf numFmtId="0" fontId="112" fillId="0" borderId="0" xfId="0" applyFont="1" applyBorder="1" applyAlignment="1">
      <alignment horizontal="left"/>
    </xf>
    <xf numFmtId="0" fontId="115" fillId="0" borderId="117" xfId="0" applyNumberFormat="1" applyFont="1" applyFill="1" applyBorder="1" applyAlignment="1">
      <alignment horizontal="left" vertical="center" wrapText="1"/>
    </xf>
    <xf numFmtId="0" fontId="112" fillId="0" borderId="7" xfId="0" applyFont="1" applyFill="1" applyBorder="1" applyAlignment="1">
      <alignment horizontal="center" vertical="center" wrapText="1"/>
    </xf>
    <xf numFmtId="0" fontId="117" fillId="0" borderId="0" xfId="0" applyFont="1"/>
    <xf numFmtId="0" fontId="94" fillId="0" borderId="0" xfId="0" applyFont="1" applyFill="1" applyBorder="1" applyAlignment="1">
      <alignment wrapText="1"/>
    </xf>
    <xf numFmtId="0" fontId="117" fillId="0" borderId="117" xfId="0" applyFont="1" applyBorder="1"/>
    <xf numFmtId="0" fontId="115" fillId="0" borderId="117"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12" xfId="0" applyNumberFormat="1" applyFont="1" applyFill="1" applyBorder="1" applyAlignment="1">
      <alignment horizontal="left" vertical="center" wrapText="1" indent="1" readingOrder="1"/>
    </xf>
    <xf numFmtId="0" fontId="133" fillId="0" borderId="117" xfId="0" applyFont="1" applyBorder="1" applyAlignment="1">
      <alignment horizontal="left" indent="3"/>
    </xf>
    <xf numFmtId="0" fontId="115" fillId="0" borderId="117" xfId="0" applyNumberFormat="1" applyFont="1" applyFill="1" applyBorder="1" applyAlignment="1">
      <alignment vertical="center" wrapText="1" readingOrder="1"/>
    </xf>
    <xf numFmtId="0" fontId="133" fillId="0" borderId="117" xfId="0" applyFont="1" applyFill="1" applyBorder="1" applyAlignment="1">
      <alignment horizontal="left" indent="2"/>
    </xf>
    <xf numFmtId="0" fontId="112" fillId="0" borderId="113" xfId="0" applyNumberFormat="1" applyFont="1" applyFill="1" applyBorder="1" applyAlignment="1">
      <alignment vertical="center" wrapText="1" readingOrder="1"/>
    </xf>
    <xf numFmtId="0" fontId="133" fillId="0" borderId="121" xfId="0" applyFont="1" applyBorder="1" applyAlignment="1">
      <alignment horizontal="left" indent="2"/>
    </xf>
    <xf numFmtId="0" fontId="112" fillId="0" borderId="112" xfId="0" applyNumberFormat="1" applyFont="1" applyFill="1" applyBorder="1" applyAlignment="1">
      <alignment vertical="center" wrapText="1" readingOrder="1"/>
    </xf>
    <xf numFmtId="0" fontId="133" fillId="0" borderId="117" xfId="0" applyFont="1" applyBorder="1" applyAlignment="1">
      <alignment horizontal="left" indent="2"/>
    </xf>
    <xf numFmtId="0" fontId="112" fillId="0" borderId="111" xfId="0" applyNumberFormat="1" applyFont="1" applyFill="1" applyBorder="1" applyAlignment="1">
      <alignment vertical="center" wrapText="1" readingOrder="1"/>
    </xf>
    <xf numFmtId="0" fontId="133" fillId="0" borderId="7" xfId="0" applyFont="1" applyBorder="1"/>
    <xf numFmtId="0" fontId="2" fillId="0" borderId="12" xfId="0" applyNumberFormat="1" applyFont="1" applyFill="1" applyBorder="1" applyAlignment="1">
      <alignment horizontal="left" vertical="center" wrapText="1" indent="1"/>
    </xf>
    <xf numFmtId="169" fontId="2" fillId="37" borderId="53" xfId="20" applyFont="1" applyBorder="1"/>
    <xf numFmtId="193" fontId="84" fillId="0" borderId="15" xfId="0" applyNumberFormat="1" applyFont="1" applyFill="1" applyBorder="1" applyAlignment="1" applyProtection="1">
      <alignment vertical="center" wrapText="1"/>
      <protection locked="0"/>
    </xf>
    <xf numFmtId="193" fontId="84" fillId="0" borderId="71" xfId="0" applyNumberFormat="1" applyFont="1" applyFill="1" applyBorder="1" applyAlignment="1" applyProtection="1">
      <alignment vertical="center" wrapText="1"/>
      <protection locked="0"/>
    </xf>
    <xf numFmtId="193" fontId="87" fillId="2" borderId="15" xfId="0" applyNumberFormat="1" applyFont="1" applyFill="1" applyBorder="1" applyAlignment="1" applyProtection="1">
      <alignment vertical="center"/>
      <protection locked="0"/>
    </xf>
    <xf numFmtId="193" fontId="87" fillId="2" borderId="71" xfId="0" applyNumberFormat="1" applyFont="1" applyFill="1" applyBorder="1" applyAlignment="1" applyProtection="1">
      <alignment vertical="center"/>
      <protection locked="0"/>
    </xf>
    <xf numFmtId="193" fontId="87" fillId="2" borderId="77" xfId="0" applyNumberFormat="1" applyFont="1" applyFill="1" applyBorder="1" applyAlignment="1" applyProtection="1">
      <alignment vertical="center"/>
      <protection locked="0"/>
    </xf>
    <xf numFmtId="9" fontId="85" fillId="0" borderId="0" xfId="20962" applyFont="1"/>
    <xf numFmtId="165" fontId="2" fillId="0" borderId="3" xfId="20962" applyNumberFormat="1" applyFont="1" applyBorder="1" applyAlignment="1" applyProtection="1">
      <alignment horizontal="right" vertical="center" wrapText="1"/>
      <protection locked="0"/>
    </xf>
    <xf numFmtId="165" fontId="84" fillId="0" borderId="3" xfId="20962" applyNumberFormat="1" applyFont="1" applyBorder="1" applyAlignment="1" applyProtection="1">
      <alignment vertical="center" wrapText="1"/>
      <protection locked="0"/>
    </xf>
    <xf numFmtId="165" fontId="84" fillId="0" borderId="16" xfId="20962" applyNumberFormat="1" applyFont="1" applyBorder="1" applyAlignment="1" applyProtection="1">
      <alignment vertical="center" wrapText="1"/>
      <protection locked="0"/>
    </xf>
    <xf numFmtId="165" fontId="85" fillId="0" borderId="0" xfId="20962" applyNumberFormat="1" applyFont="1"/>
    <xf numFmtId="165" fontId="84" fillId="0" borderId="15" xfId="20962" applyNumberFormat="1" applyFont="1" applyBorder="1" applyAlignment="1" applyProtection="1">
      <alignment vertical="center" wrapText="1"/>
      <protection locked="0"/>
    </xf>
    <xf numFmtId="165" fontId="84" fillId="0" borderId="71" xfId="20962" applyNumberFormat="1" applyFont="1" applyBorder="1" applyAlignment="1" applyProtection="1">
      <alignment vertical="center" wrapText="1"/>
      <protection locked="0"/>
    </xf>
    <xf numFmtId="165" fontId="2" fillId="37" borderId="0" xfId="20962" applyNumberFormat="1" applyFont="1" applyFill="1" applyBorder="1"/>
    <xf numFmtId="165" fontId="2" fillId="37" borderId="86" xfId="20962" applyNumberFormat="1" applyFont="1" applyFill="1" applyBorder="1"/>
    <xf numFmtId="165" fontId="2" fillId="37" borderId="53" xfId="20962" applyNumberFormat="1" applyFont="1" applyFill="1" applyBorder="1"/>
    <xf numFmtId="165" fontId="2" fillId="2" borderId="3" xfId="20962" applyNumberFormat="1" applyFont="1" applyFill="1" applyBorder="1" applyAlignment="1" applyProtection="1">
      <alignment vertical="center"/>
      <protection locked="0"/>
    </xf>
    <xf numFmtId="165" fontId="87" fillId="2" borderId="3" xfId="20962" applyNumberFormat="1" applyFont="1" applyFill="1" applyBorder="1" applyAlignment="1" applyProtection="1">
      <alignment vertical="center"/>
      <protection locked="0"/>
    </xf>
    <xf numFmtId="165" fontId="87" fillId="2" borderId="16" xfId="20962" applyNumberFormat="1" applyFont="1" applyFill="1" applyBorder="1" applyAlignment="1" applyProtection="1">
      <alignment vertical="center"/>
      <protection locked="0"/>
    </xf>
    <xf numFmtId="165" fontId="87" fillId="2" borderId="15" xfId="20962" applyNumberFormat="1" applyFont="1" applyFill="1" applyBorder="1" applyAlignment="1" applyProtection="1">
      <alignment vertical="center"/>
      <protection locked="0"/>
    </xf>
    <xf numFmtId="165" fontId="87" fillId="2" borderId="71" xfId="20962" applyNumberFormat="1" applyFont="1" applyFill="1" applyBorder="1" applyAlignment="1" applyProtection="1">
      <alignment vertical="center"/>
      <protection locked="0"/>
    </xf>
    <xf numFmtId="165" fontId="84" fillId="0" borderId="3" xfId="20962" applyNumberFormat="1" applyFont="1" applyFill="1" applyBorder="1" applyAlignment="1" applyProtection="1">
      <alignment horizontal="center" vertical="center" wrapText="1"/>
      <protection locked="0"/>
    </xf>
    <xf numFmtId="165" fontId="84" fillId="0" borderId="16" xfId="20962" applyNumberFormat="1" applyFont="1" applyFill="1" applyBorder="1" applyAlignment="1" applyProtection="1">
      <alignment horizontal="center" vertical="center" wrapText="1"/>
      <protection locked="0"/>
    </xf>
    <xf numFmtId="165" fontId="84" fillId="0" borderId="15" xfId="20962" applyNumberFormat="1" applyFont="1" applyFill="1" applyBorder="1" applyAlignment="1" applyProtection="1">
      <alignment horizontal="center" vertical="center" wrapText="1"/>
      <protection locked="0"/>
    </xf>
    <xf numFmtId="165" fontId="84" fillId="0" borderId="71" xfId="20962" applyNumberFormat="1" applyFont="1" applyFill="1" applyBorder="1" applyAlignment="1" applyProtection="1">
      <alignment horizontal="center" vertical="center" wrapText="1"/>
      <protection locked="0"/>
    </xf>
    <xf numFmtId="10" fontId="85" fillId="0" borderId="0" xfId="20962" applyNumberFormat="1" applyFont="1"/>
    <xf numFmtId="10" fontId="85" fillId="0" borderId="0" xfId="0" applyNumberFormat="1" applyFont="1"/>
    <xf numFmtId="9" fontId="2" fillId="2" borderId="87" xfId="20962" applyFont="1" applyFill="1" applyBorder="1" applyAlignment="1" applyProtection="1">
      <alignment vertical="center"/>
      <protection locked="0"/>
    </xf>
    <xf numFmtId="9" fontId="87" fillId="2" borderId="87" xfId="20962" applyFont="1" applyFill="1" applyBorder="1" applyAlignment="1" applyProtection="1">
      <alignment vertical="center"/>
      <protection locked="0"/>
    </xf>
    <xf numFmtId="9" fontId="87" fillId="2" borderId="81" xfId="20962" applyFont="1" applyFill="1" applyBorder="1" applyAlignment="1" applyProtection="1">
      <alignment vertical="center"/>
      <protection locked="0"/>
    </xf>
    <xf numFmtId="9" fontId="87" fillId="2" borderId="77" xfId="20962" applyFont="1" applyFill="1" applyBorder="1" applyAlignment="1" applyProtection="1">
      <alignment vertical="center"/>
      <protection locked="0"/>
    </xf>
    <xf numFmtId="9" fontId="2" fillId="2" borderId="19" xfId="20962" applyNumberFormat="1" applyFont="1" applyFill="1" applyBorder="1" applyAlignment="1" applyProtection="1">
      <alignment vertical="center"/>
      <protection locked="0"/>
    </xf>
    <xf numFmtId="9" fontId="87" fillId="2" borderId="19" xfId="20962" applyNumberFormat="1" applyFont="1" applyFill="1" applyBorder="1" applyAlignment="1" applyProtection="1">
      <alignment vertical="center"/>
      <protection locked="0"/>
    </xf>
    <xf numFmtId="9" fontId="87" fillId="2" borderId="20" xfId="20962" applyNumberFormat="1" applyFont="1" applyFill="1" applyBorder="1" applyAlignment="1" applyProtection="1">
      <alignment vertical="center"/>
      <protection locked="0"/>
    </xf>
    <xf numFmtId="9" fontId="85" fillId="0" borderId="0" xfId="20962" applyNumberFormat="1" applyFont="1"/>
    <xf numFmtId="9" fontId="87" fillId="2" borderId="18" xfId="20962" applyNumberFormat="1" applyFont="1" applyFill="1" applyBorder="1" applyAlignment="1" applyProtection="1">
      <alignment vertical="center"/>
      <protection locked="0"/>
    </xf>
    <xf numFmtId="4" fontId="0" fillId="0" borderId="117" xfId="0" applyNumberFormat="1" applyBorder="1"/>
    <xf numFmtId="3" fontId="0" fillId="36" borderId="117" xfId="0" applyNumberFormat="1" applyFill="1" applyBorder="1"/>
    <xf numFmtId="4" fontId="0" fillId="36" borderId="71" xfId="0" applyNumberFormat="1" applyFill="1" applyBorder="1"/>
    <xf numFmtId="194" fontId="0" fillId="0" borderId="117" xfId="0" applyNumberFormat="1" applyBorder="1"/>
    <xf numFmtId="195" fontId="0" fillId="0" borderId="117" xfId="0" applyNumberFormat="1" applyBorder="1"/>
    <xf numFmtId="4" fontId="0" fillId="0" borderId="117" xfId="0" applyNumberFormat="1" applyBorder="1" applyAlignment="1">
      <alignment vertical="center"/>
    </xf>
    <xf numFmtId="3" fontId="0" fillId="36" borderId="117" xfId="0" applyNumberFormat="1" applyFill="1" applyBorder="1" applyAlignment="1">
      <alignment vertical="center"/>
    </xf>
    <xf numFmtId="4" fontId="0" fillId="36" borderId="71" xfId="0" applyNumberFormat="1" applyFill="1" applyBorder="1" applyAlignment="1">
      <alignment vertical="center"/>
    </xf>
    <xf numFmtId="4" fontId="111" fillId="0" borderId="117" xfId="0" applyNumberFormat="1" applyFont="1" applyBorder="1"/>
    <xf numFmtId="4" fontId="0" fillId="0" borderId="19" xfId="0" applyNumberFormat="1" applyBorder="1"/>
    <xf numFmtId="3" fontId="0" fillId="36" borderId="19" xfId="0" applyNumberFormat="1" applyFill="1" applyBorder="1"/>
    <xf numFmtId="4" fontId="0" fillId="0" borderId="117" xfId="0" applyNumberFormat="1" applyFill="1" applyBorder="1"/>
    <xf numFmtId="4" fontId="111" fillId="0" borderId="117" xfId="0" applyNumberFormat="1" applyFont="1" applyFill="1" applyBorder="1"/>
    <xf numFmtId="4" fontId="0" fillId="36" borderId="117" xfId="0" applyNumberFormat="1" applyFill="1" applyBorder="1"/>
    <xf numFmtId="193" fontId="0" fillId="0" borderId="0" xfId="0" applyNumberFormat="1"/>
    <xf numFmtId="3" fontId="88" fillId="0" borderId="0" xfId="0" applyNumberFormat="1" applyFont="1"/>
    <xf numFmtId="164" fontId="3" fillId="0" borderId="71" xfId="7" applyNumberFormat="1" applyFont="1" applyFill="1" applyBorder="1" applyAlignment="1">
      <alignment horizontal="right" vertical="center" wrapText="1"/>
    </xf>
    <xf numFmtId="164" fontId="4" fillId="36" borderId="71" xfId="7" applyNumberFormat="1" applyFont="1" applyFill="1" applyBorder="1" applyAlignment="1">
      <alignment horizontal="left" vertical="center" wrapText="1"/>
    </xf>
    <xf numFmtId="164" fontId="4" fillId="36" borderId="71" xfId="7" applyNumberFormat="1" applyFont="1" applyFill="1" applyBorder="1" applyAlignment="1">
      <alignment horizontal="center" vertical="center" wrapText="1"/>
    </xf>
    <xf numFmtId="164" fontId="3" fillId="0" borderId="20" xfId="7" applyNumberFormat="1" applyFont="1" applyFill="1" applyBorder="1" applyAlignment="1">
      <alignment horizontal="right" vertical="center" wrapText="1"/>
    </xf>
    <xf numFmtId="3" fontId="137" fillId="0" borderId="117" xfId="20966" applyNumberFormat="1" applyFont="1" applyFill="1" applyBorder="1" applyAlignment="1">
      <alignment horizontal="right" vertical="center" wrapText="1" indent="1"/>
    </xf>
    <xf numFmtId="3" fontId="137" fillId="3" borderId="117" xfId="20966" applyNumberFormat="1" applyFont="1" applyFill="1" applyBorder="1" applyAlignment="1">
      <alignment horizontal="right" vertical="center" wrapText="1" indent="1"/>
    </xf>
    <xf numFmtId="3" fontId="136" fillId="0" borderId="117" xfId="0" applyNumberFormat="1" applyFont="1" applyFill="1" applyBorder="1" applyAlignment="1">
      <alignment horizontal="right" vertical="center" wrapText="1"/>
    </xf>
    <xf numFmtId="3" fontId="138" fillId="0" borderId="117" xfId="0" applyNumberFormat="1" applyFont="1" applyFill="1" applyBorder="1" applyAlignment="1">
      <alignment horizontal="right" vertical="center" wrapText="1"/>
    </xf>
    <xf numFmtId="3" fontId="139" fillId="3" borderId="117" xfId="0" applyNumberFormat="1" applyFont="1" applyFill="1" applyBorder="1" applyAlignment="1">
      <alignment horizontal="right" vertical="center" wrapText="1" indent="1"/>
    </xf>
    <xf numFmtId="3" fontId="138" fillId="3" borderId="117" xfId="0" applyNumberFormat="1" applyFont="1" applyFill="1" applyBorder="1" applyAlignment="1">
      <alignment horizontal="right" vertical="center" wrapText="1"/>
    </xf>
    <xf numFmtId="3" fontId="139" fillId="0" borderId="117" xfId="0" applyNumberFormat="1" applyFont="1" applyFill="1" applyBorder="1" applyAlignment="1">
      <alignment horizontal="right" vertical="center" wrapText="1" indent="1"/>
    </xf>
    <xf numFmtId="3" fontId="139" fillId="0" borderId="117" xfId="20966" applyNumberFormat="1" applyFont="1" applyFill="1" applyBorder="1" applyAlignment="1">
      <alignment horizontal="right" vertical="center" wrapText="1" indent="1"/>
    </xf>
    <xf numFmtId="3" fontId="138" fillId="0" borderId="117" xfId="20966" applyNumberFormat="1" applyFont="1" applyFill="1" applyBorder="1" applyAlignment="1">
      <alignment horizontal="right" vertical="center" wrapText="1"/>
    </xf>
    <xf numFmtId="3" fontId="128" fillId="0" borderId="117" xfId="20966" applyNumberFormat="1" applyFont="1" applyFill="1" applyBorder="1" applyAlignment="1">
      <alignment horizontal="right" vertical="center" wrapText="1"/>
    </xf>
    <xf numFmtId="3" fontId="137" fillId="3" borderId="117" xfId="0" applyNumberFormat="1" applyFont="1" applyFill="1" applyBorder="1" applyAlignment="1">
      <alignment horizontal="right" vertical="center" wrapText="1" indent="1"/>
    </xf>
    <xf numFmtId="3" fontId="138" fillId="0" borderId="117" xfId="0" applyNumberFormat="1" applyFont="1" applyBorder="1" applyAlignment="1">
      <alignment horizontal="right" vertical="center" wrapText="1"/>
    </xf>
    <xf numFmtId="3" fontId="137" fillId="0" borderId="117" xfId="0" applyNumberFormat="1" applyFont="1" applyBorder="1" applyAlignment="1">
      <alignment horizontal="right" vertical="center" wrapText="1" indent="1"/>
    </xf>
    <xf numFmtId="3" fontId="138" fillId="0" borderId="117" xfId="20966" applyNumberFormat="1" applyFont="1" applyBorder="1" applyAlignment="1">
      <alignment horizontal="right" vertical="center" wrapText="1"/>
    </xf>
    <xf numFmtId="3" fontId="137" fillId="0" borderId="117" xfId="0" applyNumberFormat="1" applyFont="1" applyFill="1" applyBorder="1" applyAlignment="1">
      <alignment horizontal="right" vertical="center" wrapText="1" indent="1"/>
    </xf>
    <xf numFmtId="3" fontId="140" fillId="0" borderId="117" xfId="0" applyNumberFormat="1" applyFont="1" applyBorder="1" applyAlignment="1">
      <alignment horizontal="right"/>
    </xf>
    <xf numFmtId="3" fontId="138" fillId="0" borderId="19" xfId="0" applyNumberFormat="1" applyFont="1" applyFill="1" applyBorder="1" applyAlignment="1">
      <alignment horizontal="right" vertical="center" wrapText="1"/>
    </xf>
    <xf numFmtId="167" fontId="141" fillId="0" borderId="71" xfId="0" applyNumberFormat="1" applyFont="1" applyBorder="1" applyAlignment="1">
      <alignment horizontal="center"/>
    </xf>
    <xf numFmtId="167" fontId="135" fillId="0" borderId="71" xfId="0" applyNumberFormat="1" applyFont="1" applyBorder="1" applyAlignment="1">
      <alignment horizontal="center"/>
    </xf>
    <xf numFmtId="0" fontId="141" fillId="0" borderId="71" xfId="0" applyFont="1" applyBorder="1"/>
    <xf numFmtId="0" fontId="141" fillId="0" borderId="20" xfId="0" applyFont="1" applyBorder="1"/>
    <xf numFmtId="0" fontId="124" fillId="0" borderId="117" xfId="0" applyFont="1" applyFill="1" applyBorder="1" applyAlignment="1">
      <alignment horizontal="left" vertical="center" wrapText="1"/>
    </xf>
    <xf numFmtId="0" fontId="127" fillId="0" borderId="117" xfId="0" applyFont="1" applyFill="1" applyBorder="1" applyAlignment="1">
      <alignment horizontal="left" vertical="center" wrapText="1" indent="1"/>
    </xf>
    <xf numFmtId="0" fontId="127" fillId="0" borderId="117" xfId="20966" applyFont="1" applyFill="1" applyBorder="1" applyAlignment="1">
      <alignment horizontal="left" vertical="center" wrapText="1" indent="1"/>
    </xf>
    <xf numFmtId="0" fontId="129" fillId="0" borderId="117" xfId="0" applyFont="1" applyBorder="1" applyAlignment="1">
      <alignment horizontal="left"/>
    </xf>
    <xf numFmtId="0" fontId="126" fillId="0" borderId="19" xfId="0" applyFont="1" applyFill="1" applyBorder="1" applyAlignment="1">
      <alignment horizontal="left" vertical="center" wrapText="1"/>
    </xf>
    <xf numFmtId="0" fontId="0" fillId="0" borderId="15" xfId="0" applyBorder="1" applyAlignment="1">
      <alignment horizontal="center"/>
    </xf>
    <xf numFmtId="0" fontId="0" fillId="0" borderId="18" xfId="0" applyBorder="1" applyAlignment="1">
      <alignment horizontal="center"/>
    </xf>
    <xf numFmtId="164" fontId="3" fillId="0" borderId="70" xfId="7" applyNumberFormat="1" applyFont="1" applyFill="1" applyBorder="1" applyAlignment="1">
      <alignment vertical="center"/>
    </xf>
    <xf numFmtId="164" fontId="3" fillId="0" borderId="76" xfId="7" applyNumberFormat="1" applyFont="1" applyFill="1" applyBorder="1" applyAlignment="1">
      <alignment vertical="center"/>
    </xf>
    <xf numFmtId="164" fontId="3" fillId="0" borderId="71" xfId="7" applyNumberFormat="1" applyFont="1" applyFill="1" applyBorder="1" applyAlignment="1">
      <alignment vertical="center"/>
    </xf>
    <xf numFmtId="0" fontId="0" fillId="0" borderId="12" xfId="0" applyBorder="1" applyAlignment="1">
      <alignment horizontal="center"/>
    </xf>
    <xf numFmtId="0" fontId="124" fillId="3" borderId="13" xfId="20966" applyFont="1" applyFill="1" applyBorder="1" applyAlignment="1">
      <alignment horizontal="left" vertical="center" wrapText="1"/>
    </xf>
    <xf numFmtId="3" fontId="136" fillId="3" borderId="13" xfId="20966" applyNumberFormat="1" applyFont="1" applyFill="1" applyBorder="1" applyAlignment="1">
      <alignment horizontal="right" vertical="center" wrapText="1"/>
    </xf>
    <xf numFmtId="167" fontId="141" fillId="0" borderId="14" xfId="0" applyNumberFormat="1" applyFont="1" applyBorder="1" applyAlignment="1">
      <alignment horizontal="center"/>
    </xf>
    <xf numFmtId="164" fontId="9" fillId="37" borderId="89" xfId="7" applyNumberFormat="1" applyFont="1" applyFill="1" applyBorder="1"/>
    <xf numFmtId="164" fontId="112" fillId="0" borderId="117" xfId="7" applyNumberFormat="1" applyFont="1" applyBorder="1"/>
    <xf numFmtId="164" fontId="112" fillId="36" borderId="117" xfId="7" applyNumberFormat="1" applyFont="1" applyFill="1" applyBorder="1"/>
    <xf numFmtId="164" fontId="115" fillId="0" borderId="117" xfId="7" applyNumberFormat="1" applyFont="1" applyBorder="1"/>
    <xf numFmtId="164" fontId="113" fillId="0" borderId="117" xfId="7" applyNumberFormat="1" applyFont="1" applyBorder="1"/>
    <xf numFmtId="164" fontId="116" fillId="0" borderId="117" xfId="7" applyNumberFormat="1" applyFont="1" applyBorder="1"/>
    <xf numFmtId="164" fontId="112" fillId="0" borderId="117" xfId="7" applyNumberFormat="1" applyFont="1" applyBorder="1" applyAlignment="1">
      <alignment horizontal="center" vertical="center" wrapText="1"/>
    </xf>
    <xf numFmtId="164" fontId="112" fillId="0" borderId="117" xfId="7" applyNumberFormat="1" applyFont="1" applyBorder="1" applyAlignment="1">
      <alignment horizontal="center" vertical="center"/>
    </xf>
    <xf numFmtId="164" fontId="115" fillId="0" borderId="117" xfId="7" applyNumberFormat="1" applyFont="1" applyFill="1" applyBorder="1" applyAlignment="1">
      <alignment horizontal="left" vertical="center" wrapText="1"/>
    </xf>
    <xf numFmtId="164" fontId="115" fillId="0" borderId="117" xfId="7" applyNumberFormat="1" applyFont="1" applyBorder="1" applyAlignment="1">
      <alignment horizontal="center" vertical="center"/>
    </xf>
    <xf numFmtId="164" fontId="115" fillId="0" borderId="117" xfId="7" applyNumberFormat="1" applyFont="1" applyFill="1" applyBorder="1"/>
    <xf numFmtId="164" fontId="112" fillId="0" borderId="117" xfId="7" applyNumberFormat="1" applyFont="1" applyFill="1" applyBorder="1" applyAlignment="1">
      <alignment horizontal="left" vertical="center" wrapText="1"/>
    </xf>
    <xf numFmtId="164" fontId="117" fillId="0" borderId="117" xfId="7" applyNumberFormat="1" applyFont="1" applyBorder="1"/>
    <xf numFmtId="0" fontId="2" fillId="0" borderId="118" xfId="0" applyFont="1" applyBorder="1" applyAlignment="1">
      <alignment wrapText="1"/>
    </xf>
    <xf numFmtId="0" fontId="84" fillId="0" borderId="74" xfId="0" applyFont="1" applyBorder="1" applyAlignment="1"/>
    <xf numFmtId="0" fontId="2" fillId="0" borderId="15" xfId="0" applyFont="1" applyBorder="1" applyAlignment="1">
      <alignment vertical="center"/>
    </xf>
    <xf numFmtId="0" fontId="2" fillId="0" borderId="118" xfId="0" applyFont="1" applyBorder="1" applyAlignment="1">
      <alignment wrapText="1"/>
    </xf>
    <xf numFmtId="0" fontId="2" fillId="0" borderId="74" xfId="0" applyFont="1" applyBorder="1" applyAlignment="1"/>
    <xf numFmtId="10" fontId="143" fillId="0" borderId="71" xfId="0" applyNumberFormat="1" applyFont="1" applyBorder="1" applyAlignment="1">
      <alignment horizontal="right" vertical="center"/>
    </xf>
    <xf numFmtId="193" fontId="85" fillId="0" borderId="0" xfId="0" applyNumberFormat="1" applyFont="1"/>
    <xf numFmtId="165" fontId="2" fillId="0" borderId="3" xfId="20962" applyNumberFormat="1" applyFont="1" applyFill="1" applyBorder="1" applyAlignment="1" applyProtection="1">
      <alignment horizontal="center" vertical="center" wrapText="1"/>
      <protection locked="0"/>
    </xf>
    <xf numFmtId="4" fontId="0" fillId="0" borderId="0" xfId="0" applyNumberFormat="1"/>
    <xf numFmtId="167" fontId="142" fillId="0" borderId="71" xfId="0" applyNumberFormat="1" applyFont="1" applyFill="1" applyBorder="1" applyAlignment="1">
      <alignment horizontal="center"/>
    </xf>
    <xf numFmtId="10" fontId="3" fillId="0" borderId="84" xfId="20962" applyNumberFormat="1" applyFont="1" applyFill="1" applyBorder="1" applyAlignment="1">
      <alignment vertical="center"/>
    </xf>
    <xf numFmtId="10" fontId="3" fillId="0" borderId="85" xfId="20962" applyNumberFormat="1" applyFont="1" applyFill="1" applyBorder="1" applyAlignment="1">
      <alignment vertical="center"/>
    </xf>
    <xf numFmtId="10" fontId="105" fillId="0" borderId="89" xfId="20962" applyNumberFormat="1" applyFont="1" applyFill="1" applyBorder="1" applyAlignment="1" applyProtection="1">
      <alignment horizontal="right" vertical="center"/>
      <protection locked="0"/>
    </xf>
    <xf numFmtId="3" fontId="116" fillId="0" borderId="117" xfId="0" applyNumberFormat="1" applyFont="1" applyBorder="1"/>
    <xf numFmtId="3" fontId="112" fillId="0" borderId="117" xfId="0" applyNumberFormat="1" applyFont="1" applyBorder="1"/>
    <xf numFmtId="3" fontId="112" fillId="0" borderId="117" xfId="0" applyNumberFormat="1" applyFont="1" applyFill="1" applyBorder="1"/>
    <xf numFmtId="3" fontId="115" fillId="0" borderId="117" xfId="0" applyNumberFormat="1" applyFont="1" applyBorder="1"/>
    <xf numFmtId="4" fontId="112" fillId="0" borderId="117" xfId="0" applyNumberFormat="1" applyFont="1" applyBorder="1"/>
    <xf numFmtId="4" fontId="112" fillId="0" borderId="117" xfId="0" applyNumberFormat="1" applyFont="1" applyFill="1" applyBorder="1"/>
    <xf numFmtId="3" fontId="112" fillId="0" borderId="117" xfId="0" applyNumberFormat="1" applyFont="1" applyBorder="1" applyAlignment="1"/>
    <xf numFmtId="0" fontId="112" fillId="0" borderId="117" xfId="0" applyFont="1" applyBorder="1" applyAlignment="1"/>
    <xf numFmtId="3" fontId="112" fillId="0" borderId="71" xfId="0" applyNumberFormat="1" applyFont="1" applyBorder="1" applyAlignment="1"/>
    <xf numFmtId="3" fontId="112" fillId="0" borderId="120" xfId="0" applyNumberFormat="1" applyFont="1" applyBorder="1" applyAlignment="1"/>
    <xf numFmtId="0" fontId="112" fillId="0" borderId="71" xfId="0" applyFont="1" applyBorder="1" applyAlignment="1"/>
    <xf numFmtId="3" fontId="112" fillId="0" borderId="15" xfId="0" applyNumberFormat="1" applyFont="1" applyBorder="1" applyAlignment="1">
      <alignment horizontal="left"/>
    </xf>
    <xf numFmtId="49" fontId="112" fillId="0" borderId="15" xfId="0" applyNumberFormat="1" applyFont="1" applyFill="1" applyBorder="1" applyAlignment="1">
      <alignment horizontal="left"/>
    </xf>
    <xf numFmtId="0" fontId="112" fillId="79" borderId="15" xfId="0" applyFont="1" applyFill="1" applyBorder="1" applyAlignment="1"/>
    <xf numFmtId="0" fontId="112" fillId="79" borderId="117" xfId="0" applyFont="1" applyFill="1" applyBorder="1" applyAlignment="1"/>
    <xf numFmtId="0" fontId="112" fillId="79" borderId="71" xfId="0" applyFont="1" applyFill="1" applyBorder="1" applyAlignment="1"/>
    <xf numFmtId="0" fontId="112" fillId="79" borderId="120" xfId="0" applyFont="1" applyFill="1" applyBorder="1" applyAlignment="1"/>
    <xf numFmtId="49" fontId="112" fillId="0" borderId="15" xfId="0" applyNumberFormat="1" applyFont="1" applyFill="1" applyBorder="1" applyAlignment="1">
      <alignment horizontal="left" wrapText="1"/>
    </xf>
    <xf numFmtId="3" fontId="112" fillId="0" borderId="117" xfId="0" applyNumberFormat="1" applyFont="1" applyFill="1" applyBorder="1" applyAlignment="1"/>
    <xf numFmtId="0" fontId="112" fillId="0" borderId="117" xfId="0" applyFont="1" applyFill="1" applyBorder="1" applyAlignment="1"/>
    <xf numFmtId="0" fontId="112" fillId="0" borderId="71" xfId="0" applyFont="1" applyFill="1" applyBorder="1" applyAlignment="1"/>
    <xf numFmtId="3" fontId="112" fillId="0" borderId="120" xfId="0" applyNumberFormat="1" applyFont="1" applyFill="1" applyBorder="1" applyAlignment="1"/>
    <xf numFmtId="0" fontId="112" fillId="0" borderId="120" xfId="0" applyFont="1" applyFill="1" applyBorder="1" applyAlignment="1"/>
    <xf numFmtId="49" fontId="112" fillId="0" borderId="18" xfId="0" applyNumberFormat="1" applyFont="1" applyFill="1" applyBorder="1" applyAlignment="1">
      <alignment horizontal="left" wrapText="1"/>
    </xf>
    <xf numFmtId="3" fontId="112" fillId="0" borderId="19" xfId="0" applyNumberFormat="1" applyFont="1" applyFill="1" applyBorder="1" applyAlignment="1"/>
    <xf numFmtId="0" fontId="112" fillId="0" borderId="19" xfId="0" applyFont="1" applyFill="1" applyBorder="1" applyAlignment="1"/>
    <xf numFmtId="0" fontId="112" fillId="0" borderId="20" xfId="0" applyFont="1" applyFill="1" applyBorder="1" applyAlignment="1"/>
    <xf numFmtId="0" fontId="112" fillId="0" borderId="22" xfId="0" applyFont="1" applyFill="1" applyBorder="1" applyAlignment="1"/>
    <xf numFmtId="43" fontId="85" fillId="0" borderId="0" xfId="0" applyNumberFormat="1" applyFont="1"/>
    <xf numFmtId="164" fontId="3" fillId="0" borderId="0" xfId="0" applyNumberFormat="1" applyFont="1" applyFill="1" applyAlignment="1">
      <alignment horizontal="left" vertical="center"/>
    </xf>
    <xf numFmtId="3" fontId="0" fillId="0" borderId="0" xfId="0" applyNumberFormat="1"/>
    <xf numFmtId="0" fontId="112" fillId="36" borderId="117" xfId="20965" applyNumberFormat="1" applyFont="1" applyFill="1" applyBorder="1"/>
    <xf numFmtId="164" fontId="117" fillId="0" borderId="117" xfId="0" applyNumberFormat="1" applyFont="1" applyBorder="1"/>
    <xf numFmtId="164" fontId="144" fillId="0" borderId="117" xfId="7" applyNumberFormat="1" applyFont="1" applyBorder="1"/>
    <xf numFmtId="196" fontId="144" fillId="0" borderId="117" xfId="20962" applyNumberFormat="1" applyFont="1" applyBorder="1"/>
    <xf numFmtId="9" fontId="144" fillId="0" borderId="117" xfId="7" applyNumberFormat="1" applyFont="1" applyBorder="1"/>
    <xf numFmtId="43" fontId="144" fillId="0" borderId="117" xfId="7" applyFont="1" applyBorder="1"/>
    <xf numFmtId="10" fontId="144" fillId="0" borderId="117" xfId="7" applyNumberFormat="1" applyFont="1" applyBorder="1"/>
    <xf numFmtId="164" fontId="145" fillId="0" borderId="117" xfId="7" applyNumberFormat="1" applyFont="1" applyBorder="1"/>
    <xf numFmtId="10" fontId="144" fillId="0" borderId="117" xfId="20962" applyNumberFormat="1" applyFont="1" applyBorder="1"/>
    <xf numFmtId="3" fontId="112" fillId="0" borderId="117" xfId="0" applyNumberFormat="1" applyFont="1" applyBorder="1" applyAlignment="1">
      <alignment horizontal="left" indent="1"/>
    </xf>
    <xf numFmtId="0" fontId="93" fillId="0" borderId="56" xfId="0" applyFont="1" applyBorder="1" applyAlignment="1">
      <alignment horizontal="left" wrapText="1"/>
    </xf>
    <xf numFmtId="0" fontId="93" fillId="0" borderId="55" xfId="0" applyFont="1" applyBorder="1" applyAlignment="1">
      <alignment horizontal="left" wrapText="1"/>
    </xf>
    <xf numFmtId="0" fontId="93" fillId="0" borderId="125" xfId="0" applyFont="1" applyBorder="1" applyAlignment="1">
      <alignment horizontal="center" vertical="center"/>
    </xf>
    <xf numFmtId="0" fontId="93" fillId="0" borderId="27" xfId="0" applyFont="1" applyBorder="1" applyAlignment="1">
      <alignment horizontal="center" vertical="center"/>
    </xf>
    <xf numFmtId="0" fontId="93" fillId="0" borderId="126" xfId="0" applyFont="1" applyBorder="1" applyAlignment="1">
      <alignment horizontal="center" vertical="center"/>
    </xf>
    <xf numFmtId="0" fontId="134" fillId="0" borderId="125" xfId="0" applyFont="1" applyBorder="1" applyAlignment="1">
      <alignment horizontal="center"/>
    </xf>
    <xf numFmtId="0" fontId="134" fillId="0" borderId="126" xfId="0" applyFont="1" applyBorder="1" applyAlignment="1">
      <alignment horizontal="center"/>
    </xf>
    <xf numFmtId="0" fontId="0" fillId="0" borderId="118" xfId="0" applyBorder="1" applyAlignment="1">
      <alignment horizontal="center"/>
    </xf>
    <xf numFmtId="0" fontId="0" fillId="0" borderId="119" xfId="0" applyBorder="1" applyAlignment="1">
      <alignment horizontal="center"/>
    </xf>
    <xf numFmtId="0" fontId="0" fillId="0" borderId="74" xfId="0" applyBorder="1" applyAlignment="1">
      <alignment horizontal="center"/>
    </xf>
    <xf numFmtId="0" fontId="0" fillId="0" borderId="104" xfId="0" applyBorder="1" applyAlignment="1">
      <alignment horizontal="center" vertical="center"/>
    </xf>
    <xf numFmtId="0" fontId="121" fillId="0" borderId="105" xfId="0" applyFont="1" applyBorder="1" applyAlignment="1">
      <alignment horizontal="center" vertical="center"/>
    </xf>
    <xf numFmtId="0" fontId="121" fillId="0" borderId="7" xfId="0" applyFont="1" applyBorder="1" applyAlignment="1">
      <alignment horizontal="center" vertical="center"/>
    </xf>
    <xf numFmtId="0" fontId="122" fillId="0" borderId="13" xfId="0" applyFont="1" applyFill="1" applyBorder="1" applyAlignment="1" applyProtection="1">
      <alignment horizontal="center" vertical="center"/>
    </xf>
    <xf numFmtId="0" fontId="122" fillId="0" borderId="14" xfId="0" applyFont="1" applyFill="1" applyBorder="1" applyAlignment="1" applyProtection="1">
      <alignment horizontal="center" vertical="center"/>
    </xf>
    <xf numFmtId="0" fontId="0" fillId="0" borderId="106" xfId="0" applyBorder="1" applyAlignment="1">
      <alignment horizontal="center"/>
    </xf>
    <xf numFmtId="0" fontId="0" fillId="0" borderId="107" xfId="0" applyBorder="1" applyAlignment="1">
      <alignment horizontal="center"/>
    </xf>
    <xf numFmtId="0" fontId="0" fillId="0" borderId="108" xfId="0" applyBorder="1" applyAlignment="1">
      <alignment horizontal="center"/>
    </xf>
    <xf numFmtId="0" fontId="0" fillId="0" borderId="58" xfId="0" applyBorder="1" applyAlignment="1">
      <alignment horizontal="center" vertical="center"/>
    </xf>
    <xf numFmtId="0" fontId="0" fillId="0" borderId="65" xfId="0" applyBorder="1" applyAlignment="1">
      <alignment horizontal="center" vertical="center"/>
    </xf>
    <xf numFmtId="0" fontId="121" fillId="0" borderId="121" xfId="0" applyFont="1" applyBorder="1" applyAlignment="1">
      <alignment horizontal="center" vertical="center" wrapText="1"/>
    </xf>
    <xf numFmtId="0" fontId="121" fillId="0" borderId="7" xfId="0" applyFont="1" applyBorder="1" applyAlignment="1">
      <alignment horizontal="center" vertical="center" wrapText="1"/>
    </xf>
    <xf numFmtId="0" fontId="0" fillId="0" borderId="117" xfId="0" applyBorder="1" applyAlignment="1">
      <alignment horizontal="center" vertical="center"/>
    </xf>
    <xf numFmtId="0" fontId="0" fillId="0" borderId="117" xfId="0" applyBorder="1" applyAlignment="1">
      <alignment horizontal="center" vertical="center" wrapText="1"/>
    </xf>
    <xf numFmtId="0" fontId="45" fillId="0" borderId="3" xfId="0" applyFont="1" applyBorder="1" applyAlignment="1">
      <alignment horizontal="center" vertical="center" wrapText="1"/>
    </xf>
    <xf numFmtId="0" fontId="45" fillId="0" borderId="16" xfId="0" applyFont="1" applyBorder="1" applyAlignment="1">
      <alignment horizontal="center" vertical="center" wrapText="1"/>
    </xf>
    <xf numFmtId="0" fontId="86" fillId="0" borderId="70" xfId="0" applyFont="1" applyFill="1" applyBorder="1" applyAlignment="1">
      <alignment horizontal="center" vertical="center" wrapText="1"/>
    </xf>
    <xf numFmtId="0" fontId="84" fillId="0" borderId="70" xfId="0" applyFont="1" applyFill="1" applyBorder="1" applyAlignment="1">
      <alignment horizontal="center" vertical="center" wrapText="1"/>
    </xf>
    <xf numFmtId="0" fontId="45" fillId="0" borderId="70" xfId="11" applyFont="1" applyFill="1" applyBorder="1" applyAlignment="1" applyProtection="1">
      <alignment horizontal="center" vertical="center" wrapText="1"/>
    </xf>
    <xf numFmtId="0" fontId="45" fillId="0" borderId="71" xfId="11" applyFont="1" applyFill="1" applyBorder="1" applyAlignment="1" applyProtection="1">
      <alignment horizontal="center" vertical="center" wrapText="1"/>
    </xf>
    <xf numFmtId="0" fontId="45" fillId="0" borderId="60"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61" xfId="13" applyFont="1" applyFill="1" applyBorder="1" applyAlignment="1" applyProtection="1">
      <alignment horizontal="center" vertical="center" wrapText="1"/>
      <protection locked="0"/>
    </xf>
    <xf numFmtId="0" fontId="98" fillId="3" borderId="5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59" xfId="1" applyNumberFormat="1" applyFont="1" applyFill="1" applyBorder="1" applyAlignment="1" applyProtection="1">
      <alignment horizontal="center"/>
      <protection locked="0"/>
    </xf>
    <xf numFmtId="164" fontId="45" fillId="3" borderId="24" xfId="1" applyNumberFormat="1" applyFont="1" applyFill="1" applyBorder="1" applyAlignment="1" applyProtection="1">
      <alignment horizontal="center"/>
      <protection locked="0"/>
    </xf>
    <xf numFmtId="164" fontId="45" fillId="3" borderId="25" xfId="1" applyNumberFormat="1" applyFont="1" applyFill="1" applyBorder="1" applyAlignment="1" applyProtection="1">
      <alignment horizontal="center"/>
      <protection locked="0"/>
    </xf>
    <xf numFmtId="164" fontId="45" fillId="0" borderId="12" xfId="1" applyNumberFormat="1" applyFont="1" applyFill="1" applyBorder="1" applyAlignment="1" applyProtection="1">
      <alignment horizontal="center"/>
      <protection locked="0"/>
    </xf>
    <xf numFmtId="164" fontId="45" fillId="0" borderId="13"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0" fontId="86" fillId="0" borderId="47" xfId="0" applyFont="1" applyBorder="1" applyAlignment="1">
      <alignment horizontal="center" vertical="center" wrapText="1"/>
    </xf>
    <xf numFmtId="0" fontId="86" fillId="0" borderId="48" xfId="0" applyFont="1" applyBorder="1" applyAlignment="1">
      <alignment horizontal="center" vertical="center" wrapText="1"/>
    </xf>
    <xf numFmtId="164" fontId="45" fillId="0" borderId="62" xfId="1" applyNumberFormat="1" applyFont="1" applyFill="1" applyBorder="1" applyAlignment="1" applyProtection="1">
      <alignment horizontal="center" vertical="center" wrapText="1"/>
      <protection locked="0"/>
    </xf>
    <xf numFmtId="164" fontId="45" fillId="0" borderId="63" xfId="1" applyNumberFormat="1" applyFont="1" applyFill="1" applyBorder="1" applyAlignment="1" applyProtection="1">
      <alignment horizontal="center" vertical="center" wrapText="1"/>
      <protection locked="0"/>
    </xf>
    <xf numFmtId="0" fontId="3" fillId="0" borderId="61"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86" fillId="0" borderId="64" xfId="0" applyFont="1" applyBorder="1" applyAlignment="1">
      <alignment horizontal="center"/>
    </xf>
    <xf numFmtId="0" fontId="86" fillId="0" borderId="65"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0" xfId="0" applyFont="1" applyFill="1" applyBorder="1" applyAlignment="1">
      <alignment horizontal="left" vertical="center"/>
    </xf>
    <xf numFmtId="0" fontId="99" fillId="0" borderId="51" xfId="0" applyFont="1" applyFill="1" applyBorder="1" applyAlignment="1">
      <alignment horizontal="left" vertical="center"/>
    </xf>
    <xf numFmtId="0" fontId="3" fillId="0" borderId="51"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vertical="center" wrapText="1"/>
    </xf>
    <xf numFmtId="0" fontId="3" fillId="0" borderId="71" xfId="0" applyFont="1" applyBorder="1" applyAlignment="1">
      <alignment horizontal="center" vertical="center" wrapText="1"/>
    </xf>
    <xf numFmtId="0" fontId="115" fillId="0" borderId="94" xfId="0" applyNumberFormat="1" applyFont="1" applyFill="1" applyBorder="1" applyAlignment="1">
      <alignment horizontal="left" vertical="center" wrapText="1"/>
    </xf>
    <xf numFmtId="0" fontId="115" fillId="0" borderId="95" xfId="0" applyNumberFormat="1" applyFont="1" applyFill="1" applyBorder="1" applyAlignment="1">
      <alignment horizontal="left" vertical="center" wrapText="1"/>
    </xf>
    <xf numFmtId="0" fontId="115" fillId="0" borderId="99" xfId="0" applyNumberFormat="1" applyFont="1" applyFill="1" applyBorder="1" applyAlignment="1">
      <alignment horizontal="left" vertical="center" wrapText="1"/>
    </xf>
    <xf numFmtId="0" fontId="115" fillId="0" borderId="100" xfId="0" applyNumberFormat="1" applyFont="1" applyFill="1" applyBorder="1" applyAlignment="1">
      <alignment horizontal="left" vertical="center" wrapText="1"/>
    </xf>
    <xf numFmtId="0" fontId="115" fillId="0" borderId="102" xfId="0" applyNumberFormat="1" applyFont="1" applyFill="1" applyBorder="1" applyAlignment="1">
      <alignment horizontal="left" vertical="center" wrapText="1"/>
    </xf>
    <xf numFmtId="0" fontId="115" fillId="0" borderId="103" xfId="0" applyNumberFormat="1" applyFont="1" applyFill="1" applyBorder="1" applyAlignment="1">
      <alignment horizontal="left" vertical="center" wrapText="1"/>
    </xf>
    <xf numFmtId="0" fontId="116" fillId="0" borderId="96" xfId="0" applyFont="1" applyFill="1" applyBorder="1" applyAlignment="1">
      <alignment horizontal="center" vertical="center" wrapText="1"/>
    </xf>
    <xf numFmtId="0" fontId="116" fillId="0" borderId="97" xfId="0" applyFont="1" applyFill="1" applyBorder="1" applyAlignment="1">
      <alignment horizontal="center" vertical="center" wrapText="1"/>
    </xf>
    <xf numFmtId="0" fontId="116" fillId="0" borderId="98"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6" fillId="0" borderId="101" xfId="0" applyFont="1" applyFill="1" applyBorder="1" applyAlignment="1">
      <alignment horizontal="center" vertical="center" wrapText="1"/>
    </xf>
    <xf numFmtId="0" fontId="116" fillId="0" borderId="65" xfId="0" applyFont="1" applyFill="1" applyBorder="1" applyAlignment="1">
      <alignment horizontal="center" vertical="center" wrapText="1"/>
    </xf>
    <xf numFmtId="0" fontId="112" fillId="0" borderId="121"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17" xfId="0" applyFont="1" applyBorder="1" applyAlignment="1">
      <alignment horizontal="center" vertical="center" wrapText="1"/>
    </xf>
    <xf numFmtId="0" fontId="120" fillId="0" borderId="117" xfId="0" applyFont="1" applyFill="1" applyBorder="1" applyAlignment="1">
      <alignment horizontal="center" vertical="center"/>
    </xf>
    <xf numFmtId="0" fontId="120" fillId="0" borderId="96" xfId="0" applyFont="1" applyFill="1" applyBorder="1" applyAlignment="1">
      <alignment horizontal="center" vertical="center"/>
    </xf>
    <xf numFmtId="0" fontId="120" fillId="0" borderId="98" xfId="0" applyFont="1" applyFill="1" applyBorder="1" applyAlignment="1">
      <alignment horizontal="center" vertical="center"/>
    </xf>
    <xf numFmtId="0" fontId="120" fillId="0" borderId="75" xfId="0" applyFont="1" applyFill="1" applyBorder="1" applyAlignment="1">
      <alignment horizontal="center" vertical="center"/>
    </xf>
    <xf numFmtId="0" fontId="120" fillId="0" borderId="65" xfId="0" applyFont="1" applyFill="1" applyBorder="1" applyAlignment="1">
      <alignment horizontal="center" vertical="center"/>
    </xf>
    <xf numFmtId="0" fontId="116" fillId="0" borderId="117" xfId="0" applyFont="1" applyFill="1" applyBorder="1" applyAlignment="1">
      <alignment horizontal="center" vertical="center" wrapText="1"/>
    </xf>
    <xf numFmtId="0" fontId="112" fillId="0" borderId="120" xfId="0" applyFont="1" applyBorder="1" applyAlignment="1">
      <alignment horizontal="center" vertical="center" wrapText="1"/>
    </xf>
    <xf numFmtId="0" fontId="115" fillId="0" borderId="96" xfId="0" applyFont="1" applyFill="1" applyBorder="1" applyAlignment="1">
      <alignment horizontal="center" vertical="center" wrapText="1"/>
    </xf>
    <xf numFmtId="0" fontId="115" fillId="0" borderId="98" xfId="0" applyFont="1" applyFill="1" applyBorder="1" applyAlignment="1">
      <alignment horizontal="center" vertical="center" wrapText="1"/>
    </xf>
    <xf numFmtId="0" fontId="115" fillId="0" borderId="60" xfId="0" applyFont="1" applyFill="1" applyBorder="1" applyAlignment="1">
      <alignment horizontal="center" vertical="center" wrapText="1"/>
    </xf>
    <xf numFmtId="0" fontId="115" fillId="0" borderId="58" xfId="0" applyFont="1" applyFill="1" applyBorder="1" applyAlignment="1">
      <alignment horizontal="center" vertical="center" wrapText="1"/>
    </xf>
    <xf numFmtId="0" fontId="115" fillId="0" borderId="75" xfId="0" applyFont="1" applyFill="1" applyBorder="1" applyAlignment="1">
      <alignment horizontal="center" vertical="center" wrapText="1"/>
    </xf>
    <xf numFmtId="0" fontId="115" fillId="0" borderId="65" xfId="0" applyFont="1" applyFill="1" applyBorder="1" applyAlignment="1">
      <alignment horizontal="center" vertical="center" wrapText="1"/>
    </xf>
    <xf numFmtId="0" fontId="112" fillId="0" borderId="118" xfId="0" applyFont="1" applyFill="1" applyBorder="1" applyAlignment="1">
      <alignment horizontal="center" vertical="center" wrapText="1"/>
    </xf>
    <xf numFmtId="0" fontId="112" fillId="0" borderId="119" xfId="0" applyFont="1" applyFill="1" applyBorder="1" applyAlignment="1">
      <alignment horizontal="center" vertical="center" wrapText="1"/>
    </xf>
    <xf numFmtId="0" fontId="115" fillId="0" borderId="66"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2" fillId="0" borderId="66" xfId="0" applyFont="1" applyFill="1" applyBorder="1" applyAlignment="1">
      <alignment horizontal="center" vertical="center" wrapText="1"/>
    </xf>
    <xf numFmtId="0" fontId="112" fillId="0" borderId="65" xfId="0" applyFont="1" applyBorder="1" applyAlignment="1">
      <alignment horizontal="center" vertical="center" wrapText="1"/>
    </xf>
    <xf numFmtId="0" fontId="115" fillId="0" borderId="50" xfId="0" applyNumberFormat="1" applyFont="1" applyFill="1" applyBorder="1" applyAlignment="1">
      <alignment horizontal="left" vertical="top" wrapText="1"/>
    </xf>
    <xf numFmtId="0" fontId="115" fillId="0" borderId="67" xfId="0" applyNumberFormat="1" applyFont="1" applyFill="1" applyBorder="1" applyAlignment="1">
      <alignment horizontal="left" vertical="top" wrapText="1"/>
    </xf>
    <xf numFmtId="0" fontId="115" fillId="0" borderId="53" xfId="0" applyNumberFormat="1" applyFont="1" applyFill="1" applyBorder="1" applyAlignment="1">
      <alignment horizontal="left" vertical="top" wrapText="1"/>
    </xf>
    <xf numFmtId="0" fontId="115" fillId="0" borderId="86" xfId="0" applyNumberFormat="1" applyFont="1" applyFill="1" applyBorder="1" applyAlignment="1">
      <alignment horizontal="left" vertical="top" wrapText="1"/>
    </xf>
    <xf numFmtId="0" fontId="115" fillId="0" borderId="93" xfId="0" applyNumberFormat="1" applyFont="1" applyFill="1" applyBorder="1" applyAlignment="1">
      <alignment horizontal="left" vertical="top" wrapText="1"/>
    </xf>
    <xf numFmtId="0" fontId="115" fillId="0" borderId="124" xfId="0" applyNumberFormat="1" applyFont="1" applyFill="1" applyBorder="1" applyAlignment="1">
      <alignment horizontal="left" vertical="top" wrapText="1"/>
    </xf>
    <xf numFmtId="0" fontId="115" fillId="0" borderId="77" xfId="0" applyFont="1" applyFill="1" applyBorder="1" applyAlignment="1">
      <alignment horizontal="center" vertical="center" wrapText="1"/>
    </xf>
    <xf numFmtId="0" fontId="115" fillId="0" borderId="57" xfId="0" applyFont="1" applyFill="1" applyBorder="1" applyAlignment="1">
      <alignment horizontal="center" vertical="center" wrapText="1"/>
    </xf>
    <xf numFmtId="0" fontId="112" fillId="0" borderId="54" xfId="0" applyFont="1" applyBorder="1" applyAlignment="1">
      <alignment horizontal="center" vertical="center" wrapText="1"/>
    </xf>
    <xf numFmtId="0" fontId="112" fillId="0" borderId="59" xfId="0" applyFont="1" applyFill="1" applyBorder="1" applyAlignment="1">
      <alignment horizontal="center" vertical="center" wrapText="1"/>
    </xf>
    <xf numFmtId="0" fontId="112" fillId="0" borderId="24" xfId="0" applyFont="1" applyFill="1" applyBorder="1" applyAlignment="1">
      <alignment horizontal="center" vertical="center" wrapText="1"/>
    </xf>
    <xf numFmtId="0" fontId="112" fillId="0" borderId="25" xfId="0" applyFont="1" applyFill="1" applyBorder="1" applyAlignment="1">
      <alignment horizontal="center" vertical="center" wrapText="1"/>
    </xf>
    <xf numFmtId="0" fontId="112" fillId="0" borderId="96" xfId="0" applyFont="1" applyBorder="1" applyAlignment="1">
      <alignment horizontal="center" vertical="top" wrapText="1"/>
    </xf>
    <xf numFmtId="0" fontId="112" fillId="0" borderId="97" xfId="0" applyFont="1" applyBorder="1" applyAlignment="1">
      <alignment horizontal="center" vertical="top" wrapText="1"/>
    </xf>
    <xf numFmtId="0" fontId="112" fillId="0" borderId="96" xfId="0" applyFont="1" applyFill="1" applyBorder="1" applyAlignment="1">
      <alignment horizontal="center" vertical="top" wrapText="1"/>
    </xf>
    <xf numFmtId="0" fontId="112" fillId="0" borderId="119" xfId="0" applyFont="1" applyFill="1" applyBorder="1" applyAlignment="1">
      <alignment horizontal="center" vertical="top" wrapText="1"/>
    </xf>
    <xf numFmtId="0" fontId="112" fillId="0" borderId="120" xfId="0" applyFont="1" applyFill="1" applyBorder="1" applyAlignment="1">
      <alignment horizontal="center" vertical="top" wrapText="1"/>
    </xf>
    <xf numFmtId="0" fontId="132" fillId="0" borderId="109" xfId="0" applyNumberFormat="1" applyFont="1" applyFill="1" applyBorder="1" applyAlignment="1">
      <alignment horizontal="left" vertical="top" wrapText="1"/>
    </xf>
    <xf numFmtId="0" fontId="132" fillId="0" borderId="110" xfId="0" applyNumberFormat="1" applyFont="1" applyFill="1" applyBorder="1" applyAlignment="1">
      <alignment horizontal="left" vertical="top" wrapText="1"/>
    </xf>
    <xf numFmtId="0" fontId="118" fillId="0" borderId="96" xfId="0" applyFont="1" applyBorder="1" applyAlignment="1">
      <alignment horizontal="center" vertical="center"/>
    </xf>
    <xf numFmtId="0" fontId="118" fillId="0" borderId="98" xfId="0" applyFont="1" applyBorder="1" applyAlignment="1">
      <alignment horizontal="center" vertical="center"/>
    </xf>
    <xf numFmtId="0" fontId="118" fillId="0" borderId="75" xfId="0" applyFont="1" applyBorder="1" applyAlignment="1">
      <alignment horizontal="center" vertical="center"/>
    </xf>
    <xf numFmtId="0" fontId="118" fillId="0" borderId="65" xfId="0" applyFont="1" applyBorder="1" applyAlignment="1">
      <alignment horizontal="center" vertical="center"/>
    </xf>
    <xf numFmtId="0" fontId="117" fillId="0" borderId="117" xfId="0" applyFont="1" applyBorder="1" applyAlignment="1">
      <alignment horizontal="center" vertical="center" wrapText="1"/>
    </xf>
    <xf numFmtId="0" fontId="117" fillId="0" borderId="121" xfId="0" applyFont="1" applyBorder="1" applyAlignment="1">
      <alignment horizontal="center" vertical="center" wrapText="1"/>
    </xf>
  </cellXfs>
  <cellStyles count="21849">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053"/>
    <cellStyle name="Calculation 2 10 2 3" xfId="21412"/>
    <cellStyle name="Calculation 2 10 3" xfId="724"/>
    <cellStyle name="Calculation 2 10 3 2" xfId="21054"/>
    <cellStyle name="Calculation 2 10 3 3" xfId="21411"/>
    <cellStyle name="Calculation 2 10 4" xfId="725"/>
    <cellStyle name="Calculation 2 10 4 2" xfId="21055"/>
    <cellStyle name="Calculation 2 10 4 3" xfId="21410"/>
    <cellStyle name="Calculation 2 10 5" xfId="726"/>
    <cellStyle name="Calculation 2 10 5 2" xfId="21056"/>
    <cellStyle name="Calculation 2 10 5 3" xfId="21409"/>
    <cellStyle name="Calculation 2 11" xfId="727"/>
    <cellStyle name="Calculation 2 11 2" xfId="728"/>
    <cellStyle name="Calculation 2 11 2 2" xfId="21058"/>
    <cellStyle name="Calculation 2 11 2 3" xfId="21407"/>
    <cellStyle name="Calculation 2 11 3" xfId="729"/>
    <cellStyle name="Calculation 2 11 3 2" xfId="21059"/>
    <cellStyle name="Calculation 2 11 3 3" xfId="21406"/>
    <cellStyle name="Calculation 2 11 4" xfId="730"/>
    <cellStyle name="Calculation 2 11 4 2" xfId="21060"/>
    <cellStyle name="Calculation 2 11 4 3" xfId="21405"/>
    <cellStyle name="Calculation 2 11 5" xfId="731"/>
    <cellStyle name="Calculation 2 11 5 2" xfId="21061"/>
    <cellStyle name="Calculation 2 11 5 3" xfId="21404"/>
    <cellStyle name="Calculation 2 11 6" xfId="21057"/>
    <cellStyle name="Calculation 2 11 7" xfId="21408"/>
    <cellStyle name="Calculation 2 12" xfId="732"/>
    <cellStyle name="Calculation 2 12 2" xfId="733"/>
    <cellStyle name="Calculation 2 12 2 2" xfId="21063"/>
    <cellStyle name="Calculation 2 12 2 3" xfId="21402"/>
    <cellStyle name="Calculation 2 12 3" xfId="734"/>
    <cellStyle name="Calculation 2 12 3 2" xfId="21064"/>
    <cellStyle name="Calculation 2 12 3 3" xfId="21401"/>
    <cellStyle name="Calculation 2 12 4" xfId="735"/>
    <cellStyle name="Calculation 2 12 4 2" xfId="21065"/>
    <cellStyle name="Calculation 2 12 4 3" xfId="21400"/>
    <cellStyle name="Calculation 2 12 5" xfId="736"/>
    <cellStyle name="Calculation 2 12 5 2" xfId="21066"/>
    <cellStyle name="Calculation 2 12 5 3" xfId="21399"/>
    <cellStyle name="Calculation 2 12 6" xfId="21062"/>
    <cellStyle name="Calculation 2 12 7" xfId="21403"/>
    <cellStyle name="Calculation 2 13" xfId="737"/>
    <cellStyle name="Calculation 2 13 2" xfId="738"/>
    <cellStyle name="Calculation 2 13 2 2" xfId="21068"/>
    <cellStyle name="Calculation 2 13 2 3" xfId="21397"/>
    <cellStyle name="Calculation 2 13 3" xfId="739"/>
    <cellStyle name="Calculation 2 13 3 2" xfId="21069"/>
    <cellStyle name="Calculation 2 13 3 3" xfId="21396"/>
    <cellStyle name="Calculation 2 13 4" xfId="740"/>
    <cellStyle name="Calculation 2 13 4 2" xfId="21070"/>
    <cellStyle name="Calculation 2 13 4 3" xfId="21395"/>
    <cellStyle name="Calculation 2 13 5" xfId="21067"/>
    <cellStyle name="Calculation 2 13 6" xfId="21398"/>
    <cellStyle name="Calculation 2 14" xfId="741"/>
    <cellStyle name="Calculation 2 14 2" xfId="21071"/>
    <cellStyle name="Calculation 2 14 3" xfId="21394"/>
    <cellStyle name="Calculation 2 15" xfId="742"/>
    <cellStyle name="Calculation 2 15 2" xfId="21072"/>
    <cellStyle name="Calculation 2 15 3" xfId="21393"/>
    <cellStyle name="Calculation 2 16" xfId="743"/>
    <cellStyle name="Calculation 2 16 2" xfId="21073"/>
    <cellStyle name="Calculation 2 16 3" xfId="21392"/>
    <cellStyle name="Calculation 2 17" xfId="21052"/>
    <cellStyle name="Calculation 2 18" xfId="21413"/>
    <cellStyle name="Calculation 2 2" xfId="744"/>
    <cellStyle name="Calculation 2 2 10" xfId="21074"/>
    <cellStyle name="Calculation 2 2 11" xfId="21391"/>
    <cellStyle name="Calculation 2 2 2" xfId="745"/>
    <cellStyle name="Calculation 2 2 2 2" xfId="746"/>
    <cellStyle name="Calculation 2 2 2 2 2" xfId="21076"/>
    <cellStyle name="Calculation 2 2 2 2 3" xfId="21389"/>
    <cellStyle name="Calculation 2 2 2 3" xfId="747"/>
    <cellStyle name="Calculation 2 2 2 3 2" xfId="21077"/>
    <cellStyle name="Calculation 2 2 2 3 3" xfId="21388"/>
    <cellStyle name="Calculation 2 2 2 4" xfId="748"/>
    <cellStyle name="Calculation 2 2 2 4 2" xfId="21078"/>
    <cellStyle name="Calculation 2 2 2 4 3" xfId="21387"/>
    <cellStyle name="Calculation 2 2 2 5" xfId="21075"/>
    <cellStyle name="Calculation 2 2 2 6" xfId="21390"/>
    <cellStyle name="Calculation 2 2 3" xfId="749"/>
    <cellStyle name="Calculation 2 2 3 2" xfId="750"/>
    <cellStyle name="Calculation 2 2 3 2 2" xfId="21080"/>
    <cellStyle name="Calculation 2 2 3 2 3" xfId="21385"/>
    <cellStyle name="Calculation 2 2 3 3" xfId="751"/>
    <cellStyle name="Calculation 2 2 3 3 2" xfId="21081"/>
    <cellStyle name="Calculation 2 2 3 3 3" xfId="21384"/>
    <cellStyle name="Calculation 2 2 3 4" xfId="752"/>
    <cellStyle name="Calculation 2 2 3 4 2" xfId="21082"/>
    <cellStyle name="Calculation 2 2 3 4 3" xfId="21383"/>
    <cellStyle name="Calculation 2 2 3 5" xfId="21079"/>
    <cellStyle name="Calculation 2 2 3 6" xfId="21386"/>
    <cellStyle name="Calculation 2 2 4" xfId="753"/>
    <cellStyle name="Calculation 2 2 4 2" xfId="754"/>
    <cellStyle name="Calculation 2 2 4 2 2" xfId="21084"/>
    <cellStyle name="Calculation 2 2 4 2 3" xfId="21381"/>
    <cellStyle name="Calculation 2 2 4 3" xfId="755"/>
    <cellStyle name="Calculation 2 2 4 3 2" xfId="21085"/>
    <cellStyle name="Calculation 2 2 4 3 3" xfId="21380"/>
    <cellStyle name="Calculation 2 2 4 4" xfId="756"/>
    <cellStyle name="Calculation 2 2 4 4 2" xfId="21086"/>
    <cellStyle name="Calculation 2 2 4 4 3" xfId="21379"/>
    <cellStyle name="Calculation 2 2 4 5" xfId="21083"/>
    <cellStyle name="Calculation 2 2 4 6" xfId="21382"/>
    <cellStyle name="Calculation 2 2 5" xfId="757"/>
    <cellStyle name="Calculation 2 2 5 2" xfId="758"/>
    <cellStyle name="Calculation 2 2 5 2 2" xfId="21088"/>
    <cellStyle name="Calculation 2 2 5 2 3" xfId="21377"/>
    <cellStyle name="Calculation 2 2 5 3" xfId="759"/>
    <cellStyle name="Calculation 2 2 5 3 2" xfId="21089"/>
    <cellStyle name="Calculation 2 2 5 3 3" xfId="21376"/>
    <cellStyle name="Calculation 2 2 5 4" xfId="760"/>
    <cellStyle name="Calculation 2 2 5 4 2" xfId="21090"/>
    <cellStyle name="Calculation 2 2 5 4 3" xfId="21375"/>
    <cellStyle name="Calculation 2 2 5 5" xfId="21087"/>
    <cellStyle name="Calculation 2 2 5 6" xfId="21378"/>
    <cellStyle name="Calculation 2 2 6" xfId="761"/>
    <cellStyle name="Calculation 2 2 6 2" xfId="21091"/>
    <cellStyle name="Calculation 2 2 6 3" xfId="21374"/>
    <cellStyle name="Calculation 2 2 7" xfId="762"/>
    <cellStyle name="Calculation 2 2 7 2" xfId="21092"/>
    <cellStyle name="Calculation 2 2 7 3" xfId="21373"/>
    <cellStyle name="Calculation 2 2 8" xfId="763"/>
    <cellStyle name="Calculation 2 2 8 2" xfId="21093"/>
    <cellStyle name="Calculation 2 2 8 3" xfId="21372"/>
    <cellStyle name="Calculation 2 2 9" xfId="764"/>
    <cellStyle name="Calculation 2 2 9 2" xfId="21094"/>
    <cellStyle name="Calculation 2 2 9 3" xfId="21371"/>
    <cellStyle name="Calculation 2 3" xfId="765"/>
    <cellStyle name="Calculation 2 3 2" xfId="766"/>
    <cellStyle name="Calculation 2 3 2 2" xfId="21095"/>
    <cellStyle name="Calculation 2 3 2 3" xfId="21370"/>
    <cellStyle name="Calculation 2 3 3" xfId="767"/>
    <cellStyle name="Calculation 2 3 3 2" xfId="21096"/>
    <cellStyle name="Calculation 2 3 3 3" xfId="21369"/>
    <cellStyle name="Calculation 2 3 4" xfId="768"/>
    <cellStyle name="Calculation 2 3 4 2" xfId="21097"/>
    <cellStyle name="Calculation 2 3 4 3" xfId="21368"/>
    <cellStyle name="Calculation 2 3 5" xfId="769"/>
    <cellStyle name="Calculation 2 3 5 2" xfId="21098"/>
    <cellStyle name="Calculation 2 3 5 3" xfId="21367"/>
    <cellStyle name="Calculation 2 4" xfId="770"/>
    <cellStyle name="Calculation 2 4 2" xfId="771"/>
    <cellStyle name="Calculation 2 4 2 2" xfId="21099"/>
    <cellStyle name="Calculation 2 4 2 3" xfId="21366"/>
    <cellStyle name="Calculation 2 4 3" xfId="772"/>
    <cellStyle name="Calculation 2 4 3 2" xfId="21100"/>
    <cellStyle name="Calculation 2 4 3 3" xfId="21365"/>
    <cellStyle name="Calculation 2 4 4" xfId="773"/>
    <cellStyle name="Calculation 2 4 4 2" xfId="21101"/>
    <cellStyle name="Calculation 2 4 4 3" xfId="21364"/>
    <cellStyle name="Calculation 2 4 5" xfId="774"/>
    <cellStyle name="Calculation 2 4 5 2" xfId="21102"/>
    <cellStyle name="Calculation 2 4 5 3" xfId="21363"/>
    <cellStyle name="Calculation 2 5" xfId="775"/>
    <cellStyle name="Calculation 2 5 2" xfId="776"/>
    <cellStyle name="Calculation 2 5 2 2" xfId="21103"/>
    <cellStyle name="Calculation 2 5 2 3" xfId="21362"/>
    <cellStyle name="Calculation 2 5 3" xfId="777"/>
    <cellStyle name="Calculation 2 5 3 2" xfId="21104"/>
    <cellStyle name="Calculation 2 5 3 3" xfId="21361"/>
    <cellStyle name="Calculation 2 5 4" xfId="778"/>
    <cellStyle name="Calculation 2 5 4 2" xfId="21105"/>
    <cellStyle name="Calculation 2 5 4 3" xfId="21360"/>
    <cellStyle name="Calculation 2 5 5" xfId="779"/>
    <cellStyle name="Calculation 2 5 5 2" xfId="21106"/>
    <cellStyle name="Calculation 2 5 5 3" xfId="21359"/>
    <cellStyle name="Calculation 2 6" xfId="780"/>
    <cellStyle name="Calculation 2 6 2" xfId="781"/>
    <cellStyle name="Calculation 2 6 2 2" xfId="21107"/>
    <cellStyle name="Calculation 2 6 2 3" xfId="21358"/>
    <cellStyle name="Calculation 2 6 3" xfId="782"/>
    <cellStyle name="Calculation 2 6 3 2" xfId="21108"/>
    <cellStyle name="Calculation 2 6 3 3" xfId="21357"/>
    <cellStyle name="Calculation 2 6 4" xfId="783"/>
    <cellStyle name="Calculation 2 6 4 2" xfId="21109"/>
    <cellStyle name="Calculation 2 6 4 3" xfId="21356"/>
    <cellStyle name="Calculation 2 6 5" xfId="784"/>
    <cellStyle name="Calculation 2 6 5 2" xfId="21110"/>
    <cellStyle name="Calculation 2 6 5 3" xfId="21355"/>
    <cellStyle name="Calculation 2 7" xfId="785"/>
    <cellStyle name="Calculation 2 7 2" xfId="786"/>
    <cellStyle name="Calculation 2 7 2 2" xfId="21111"/>
    <cellStyle name="Calculation 2 7 2 3" xfId="21354"/>
    <cellStyle name="Calculation 2 7 3" xfId="787"/>
    <cellStyle name="Calculation 2 7 3 2" xfId="21112"/>
    <cellStyle name="Calculation 2 7 3 3" xfId="21353"/>
    <cellStyle name="Calculation 2 7 4" xfId="788"/>
    <cellStyle name="Calculation 2 7 4 2" xfId="21113"/>
    <cellStyle name="Calculation 2 7 4 3" xfId="21352"/>
    <cellStyle name="Calculation 2 7 5" xfId="789"/>
    <cellStyle name="Calculation 2 7 5 2" xfId="21114"/>
    <cellStyle name="Calculation 2 7 5 3" xfId="21351"/>
    <cellStyle name="Calculation 2 8" xfId="790"/>
    <cellStyle name="Calculation 2 8 2" xfId="791"/>
    <cellStyle name="Calculation 2 8 2 2" xfId="21115"/>
    <cellStyle name="Calculation 2 8 2 3" xfId="21350"/>
    <cellStyle name="Calculation 2 8 3" xfId="792"/>
    <cellStyle name="Calculation 2 8 3 2" xfId="21116"/>
    <cellStyle name="Calculation 2 8 3 3" xfId="21349"/>
    <cellStyle name="Calculation 2 8 4" xfId="793"/>
    <cellStyle name="Calculation 2 8 4 2" xfId="21117"/>
    <cellStyle name="Calculation 2 8 4 3" xfId="21348"/>
    <cellStyle name="Calculation 2 8 5" xfId="794"/>
    <cellStyle name="Calculation 2 8 5 2" xfId="21118"/>
    <cellStyle name="Calculation 2 8 5 3" xfId="21347"/>
    <cellStyle name="Calculation 2 9" xfId="795"/>
    <cellStyle name="Calculation 2 9 2" xfId="796"/>
    <cellStyle name="Calculation 2 9 2 2" xfId="21119"/>
    <cellStyle name="Calculation 2 9 2 3" xfId="21346"/>
    <cellStyle name="Calculation 2 9 3" xfId="797"/>
    <cellStyle name="Calculation 2 9 3 2" xfId="21120"/>
    <cellStyle name="Calculation 2 9 3 3" xfId="21345"/>
    <cellStyle name="Calculation 2 9 4" xfId="798"/>
    <cellStyle name="Calculation 2 9 4 2" xfId="21121"/>
    <cellStyle name="Calculation 2 9 4 3" xfId="21344"/>
    <cellStyle name="Calculation 2 9 5" xfId="799"/>
    <cellStyle name="Calculation 2 9 5 2" xfId="21122"/>
    <cellStyle name="Calculation 2 9 5 3" xfId="21343"/>
    <cellStyle name="Calculation 3" xfId="800"/>
    <cellStyle name="Calculation 3 2" xfId="801"/>
    <cellStyle name="Calculation 3 2 2" xfId="21124"/>
    <cellStyle name="Calculation 3 2 3" xfId="21341"/>
    <cellStyle name="Calculation 3 3" xfId="802"/>
    <cellStyle name="Calculation 3 3 2" xfId="21125"/>
    <cellStyle name="Calculation 3 3 3" xfId="21340"/>
    <cellStyle name="Calculation 3 4" xfId="21123"/>
    <cellStyle name="Calculation 3 5" xfId="21342"/>
    <cellStyle name="Calculation 4" xfId="803"/>
    <cellStyle name="Calculation 4 2" xfId="804"/>
    <cellStyle name="Calculation 4 2 2" xfId="21127"/>
    <cellStyle name="Calculation 4 2 3" xfId="21338"/>
    <cellStyle name="Calculation 4 3" xfId="805"/>
    <cellStyle name="Calculation 4 3 2" xfId="21128"/>
    <cellStyle name="Calculation 4 3 3" xfId="21337"/>
    <cellStyle name="Calculation 4 4" xfId="21126"/>
    <cellStyle name="Calculation 4 5" xfId="21339"/>
    <cellStyle name="Calculation 5" xfId="806"/>
    <cellStyle name="Calculation 5 2" xfId="807"/>
    <cellStyle name="Calculation 5 2 2" xfId="21130"/>
    <cellStyle name="Calculation 5 2 3" xfId="21335"/>
    <cellStyle name="Calculation 5 3" xfId="808"/>
    <cellStyle name="Calculation 5 3 2" xfId="21131"/>
    <cellStyle name="Calculation 5 3 3" xfId="21334"/>
    <cellStyle name="Calculation 5 4" xfId="21129"/>
    <cellStyle name="Calculation 5 5" xfId="21336"/>
    <cellStyle name="Calculation 6" xfId="809"/>
    <cellStyle name="Calculation 6 2" xfId="810"/>
    <cellStyle name="Calculation 6 2 2" xfId="21133"/>
    <cellStyle name="Calculation 6 2 3" xfId="21332"/>
    <cellStyle name="Calculation 6 3" xfId="811"/>
    <cellStyle name="Calculation 6 3 2" xfId="21134"/>
    <cellStyle name="Calculation 6 3 3" xfId="21331"/>
    <cellStyle name="Calculation 6 4" xfId="21132"/>
    <cellStyle name="Calculation 6 5" xfId="21333"/>
    <cellStyle name="Calculation 7" xfId="812"/>
    <cellStyle name="Calculation 7 2" xfId="21135"/>
    <cellStyle name="Calculation 7 3" xfId="21330"/>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137"/>
    <cellStyle name="Gia's 11" xfId="21136"/>
    <cellStyle name="Gia's 2" xfId="9187"/>
    <cellStyle name="Gia's 2 2" xfId="21138"/>
    <cellStyle name="Gia's 3" xfId="9188"/>
    <cellStyle name="Gia's 3 2" xfId="21139"/>
    <cellStyle name="Gia's 4" xfId="9189"/>
    <cellStyle name="Gia's 4 2" xfId="21140"/>
    <cellStyle name="Gia's 5" xfId="9190"/>
    <cellStyle name="Gia's 5 2" xfId="21141"/>
    <cellStyle name="Gia's 6" xfId="9191"/>
    <cellStyle name="Gia's 6 2" xfId="21142"/>
    <cellStyle name="Gia's 7" xfId="9192"/>
    <cellStyle name="Gia's 7 2" xfId="21143"/>
    <cellStyle name="Gia's 8" xfId="9193"/>
    <cellStyle name="Gia's 8 2" xfId="21144"/>
    <cellStyle name="Gia's 9" xfId="9194"/>
    <cellStyle name="Gia's 9 2" xfId="21145"/>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146"/>
    <cellStyle name="Header1" xfId="9222"/>
    <cellStyle name="Header1 2" xfId="9223"/>
    <cellStyle name="Header1 3" xfId="9224"/>
    <cellStyle name="Header2" xfId="9225"/>
    <cellStyle name="Header2 2" xfId="9226"/>
    <cellStyle name="Header2 2 2" xfId="21148"/>
    <cellStyle name="Header2 2 3" xfId="21325"/>
    <cellStyle name="Header2 3" xfId="9227"/>
    <cellStyle name="Header2 3 2" xfId="21149"/>
    <cellStyle name="Header2 3 3" xfId="21324"/>
    <cellStyle name="Header2 4" xfId="21147"/>
    <cellStyle name="Header2 5" xfId="21326"/>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150"/>
    <cellStyle name="highlightExposure" xfId="9323"/>
    <cellStyle name="highlightExposure 2" xfId="21151"/>
    <cellStyle name="highlightPercentage" xfId="9324"/>
    <cellStyle name="highlightPercentage 2" xfId="21152"/>
    <cellStyle name="highlightText" xfId="9325"/>
    <cellStyle name="highlightText 2" xfId="21153"/>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155"/>
    <cellStyle name="Input 2 10 2 3" xfId="21322"/>
    <cellStyle name="Input 2 10 3" xfId="9336"/>
    <cellStyle name="Input 2 10 3 2" xfId="21156"/>
    <cellStyle name="Input 2 10 3 3" xfId="21321"/>
    <cellStyle name="Input 2 10 4" xfId="9337"/>
    <cellStyle name="Input 2 10 4 2" xfId="21157"/>
    <cellStyle name="Input 2 10 4 3" xfId="21320"/>
    <cellStyle name="Input 2 10 5" xfId="9338"/>
    <cellStyle name="Input 2 10 5 2" xfId="21158"/>
    <cellStyle name="Input 2 10 5 3" xfId="21319"/>
    <cellStyle name="Input 2 11" xfId="9339"/>
    <cellStyle name="Input 2 11 2" xfId="9340"/>
    <cellStyle name="Input 2 11 2 2" xfId="21160"/>
    <cellStyle name="Input 2 11 2 3" xfId="21317"/>
    <cellStyle name="Input 2 11 3" xfId="9341"/>
    <cellStyle name="Input 2 11 3 2" xfId="21161"/>
    <cellStyle name="Input 2 11 3 3" xfId="21316"/>
    <cellStyle name="Input 2 11 4" xfId="9342"/>
    <cellStyle name="Input 2 11 4 2" xfId="21162"/>
    <cellStyle name="Input 2 11 4 3" xfId="21315"/>
    <cellStyle name="Input 2 11 5" xfId="9343"/>
    <cellStyle name="Input 2 11 5 2" xfId="21163"/>
    <cellStyle name="Input 2 11 5 3" xfId="21314"/>
    <cellStyle name="Input 2 11 6" xfId="21159"/>
    <cellStyle name="Input 2 11 7" xfId="21318"/>
    <cellStyle name="Input 2 12" xfId="9344"/>
    <cellStyle name="Input 2 12 2" xfId="9345"/>
    <cellStyle name="Input 2 12 2 2" xfId="21165"/>
    <cellStyle name="Input 2 12 2 3" xfId="21312"/>
    <cellStyle name="Input 2 12 3" xfId="9346"/>
    <cellStyle name="Input 2 12 3 2" xfId="21166"/>
    <cellStyle name="Input 2 12 3 3" xfId="21311"/>
    <cellStyle name="Input 2 12 4" xfId="9347"/>
    <cellStyle name="Input 2 12 4 2" xfId="21167"/>
    <cellStyle name="Input 2 12 4 3" xfId="21310"/>
    <cellStyle name="Input 2 12 5" xfId="9348"/>
    <cellStyle name="Input 2 12 5 2" xfId="21168"/>
    <cellStyle name="Input 2 12 5 3" xfId="21309"/>
    <cellStyle name="Input 2 12 6" xfId="21164"/>
    <cellStyle name="Input 2 12 7" xfId="21313"/>
    <cellStyle name="Input 2 13" xfId="9349"/>
    <cellStyle name="Input 2 13 2" xfId="9350"/>
    <cellStyle name="Input 2 13 2 2" xfId="21170"/>
    <cellStyle name="Input 2 13 2 3" xfId="21307"/>
    <cellStyle name="Input 2 13 3" xfId="9351"/>
    <cellStyle name="Input 2 13 3 2" xfId="21171"/>
    <cellStyle name="Input 2 13 3 3" xfId="21306"/>
    <cellStyle name="Input 2 13 4" xfId="9352"/>
    <cellStyle name="Input 2 13 4 2" xfId="21172"/>
    <cellStyle name="Input 2 13 4 3" xfId="21305"/>
    <cellStyle name="Input 2 13 5" xfId="21169"/>
    <cellStyle name="Input 2 13 6" xfId="21308"/>
    <cellStyle name="Input 2 14" xfId="9353"/>
    <cellStyle name="Input 2 14 2" xfId="21173"/>
    <cellStyle name="Input 2 14 3" xfId="21304"/>
    <cellStyle name="Input 2 15" xfId="9354"/>
    <cellStyle name="Input 2 15 2" xfId="21174"/>
    <cellStyle name="Input 2 15 3" xfId="21303"/>
    <cellStyle name="Input 2 16" xfId="9355"/>
    <cellStyle name="Input 2 16 2" xfId="21175"/>
    <cellStyle name="Input 2 16 3" xfId="21302"/>
    <cellStyle name="Input 2 17" xfId="21154"/>
    <cellStyle name="Input 2 18" xfId="21323"/>
    <cellStyle name="Input 2 2" xfId="9356"/>
    <cellStyle name="Input 2 2 10" xfId="21176"/>
    <cellStyle name="Input 2 2 11" xfId="21301"/>
    <cellStyle name="Input 2 2 2" xfId="9357"/>
    <cellStyle name="Input 2 2 2 2" xfId="9358"/>
    <cellStyle name="Input 2 2 2 2 2" xfId="21178"/>
    <cellStyle name="Input 2 2 2 2 3" xfId="21299"/>
    <cellStyle name="Input 2 2 2 3" xfId="9359"/>
    <cellStyle name="Input 2 2 2 3 2" xfId="21179"/>
    <cellStyle name="Input 2 2 2 3 3" xfId="21298"/>
    <cellStyle name="Input 2 2 2 4" xfId="9360"/>
    <cellStyle name="Input 2 2 2 4 2" xfId="21180"/>
    <cellStyle name="Input 2 2 2 4 3" xfId="21297"/>
    <cellStyle name="Input 2 2 2 5" xfId="21177"/>
    <cellStyle name="Input 2 2 2 6" xfId="21300"/>
    <cellStyle name="Input 2 2 3" xfId="9361"/>
    <cellStyle name="Input 2 2 3 2" xfId="9362"/>
    <cellStyle name="Input 2 2 3 2 2" xfId="21182"/>
    <cellStyle name="Input 2 2 3 2 3" xfId="21295"/>
    <cellStyle name="Input 2 2 3 3" xfId="9363"/>
    <cellStyle name="Input 2 2 3 3 2" xfId="21183"/>
    <cellStyle name="Input 2 2 3 3 3" xfId="21294"/>
    <cellStyle name="Input 2 2 3 4" xfId="9364"/>
    <cellStyle name="Input 2 2 3 4 2" xfId="21184"/>
    <cellStyle name="Input 2 2 3 4 3" xfId="21293"/>
    <cellStyle name="Input 2 2 3 5" xfId="21181"/>
    <cellStyle name="Input 2 2 3 6" xfId="21296"/>
    <cellStyle name="Input 2 2 4" xfId="9365"/>
    <cellStyle name="Input 2 2 4 2" xfId="9366"/>
    <cellStyle name="Input 2 2 4 2 2" xfId="21186"/>
    <cellStyle name="Input 2 2 4 2 3" xfId="21291"/>
    <cellStyle name="Input 2 2 4 3" xfId="9367"/>
    <cellStyle name="Input 2 2 4 3 2" xfId="21187"/>
    <cellStyle name="Input 2 2 4 3 3" xfId="21290"/>
    <cellStyle name="Input 2 2 4 4" xfId="9368"/>
    <cellStyle name="Input 2 2 4 4 2" xfId="21188"/>
    <cellStyle name="Input 2 2 4 4 3" xfId="21289"/>
    <cellStyle name="Input 2 2 4 5" xfId="21185"/>
    <cellStyle name="Input 2 2 4 6" xfId="21292"/>
    <cellStyle name="Input 2 2 5" xfId="9369"/>
    <cellStyle name="Input 2 2 5 2" xfId="9370"/>
    <cellStyle name="Input 2 2 5 2 2" xfId="21190"/>
    <cellStyle name="Input 2 2 5 2 3" xfId="21287"/>
    <cellStyle name="Input 2 2 5 3" xfId="9371"/>
    <cellStyle name="Input 2 2 5 3 2" xfId="21191"/>
    <cellStyle name="Input 2 2 5 3 3" xfId="21286"/>
    <cellStyle name="Input 2 2 5 4" xfId="9372"/>
    <cellStyle name="Input 2 2 5 4 2" xfId="21192"/>
    <cellStyle name="Input 2 2 5 4 3" xfId="21285"/>
    <cellStyle name="Input 2 2 5 5" xfId="21189"/>
    <cellStyle name="Input 2 2 5 6" xfId="21288"/>
    <cellStyle name="Input 2 2 6" xfId="9373"/>
    <cellStyle name="Input 2 2 6 2" xfId="21193"/>
    <cellStyle name="Input 2 2 6 3" xfId="21284"/>
    <cellStyle name="Input 2 2 7" xfId="9374"/>
    <cellStyle name="Input 2 2 7 2" xfId="21194"/>
    <cellStyle name="Input 2 2 7 3" xfId="21283"/>
    <cellStyle name="Input 2 2 8" xfId="9375"/>
    <cellStyle name="Input 2 2 8 2" xfId="21195"/>
    <cellStyle name="Input 2 2 8 3" xfId="21282"/>
    <cellStyle name="Input 2 2 9" xfId="9376"/>
    <cellStyle name="Input 2 2 9 2" xfId="21196"/>
    <cellStyle name="Input 2 2 9 3" xfId="21281"/>
    <cellStyle name="Input 2 3" xfId="9377"/>
    <cellStyle name="Input 2 3 2" xfId="9378"/>
    <cellStyle name="Input 2 3 2 2" xfId="21197"/>
    <cellStyle name="Input 2 3 2 3" xfId="21280"/>
    <cellStyle name="Input 2 3 3" xfId="9379"/>
    <cellStyle name="Input 2 3 3 2" xfId="21198"/>
    <cellStyle name="Input 2 3 3 3" xfId="21279"/>
    <cellStyle name="Input 2 3 4" xfId="9380"/>
    <cellStyle name="Input 2 3 4 2" xfId="21199"/>
    <cellStyle name="Input 2 3 4 3" xfId="21278"/>
    <cellStyle name="Input 2 3 5" xfId="9381"/>
    <cellStyle name="Input 2 3 5 2" xfId="21200"/>
    <cellStyle name="Input 2 3 5 3" xfId="21277"/>
    <cellStyle name="Input 2 4" xfId="9382"/>
    <cellStyle name="Input 2 4 2" xfId="9383"/>
    <cellStyle name="Input 2 4 2 2" xfId="21201"/>
    <cellStyle name="Input 2 4 2 3" xfId="21276"/>
    <cellStyle name="Input 2 4 3" xfId="9384"/>
    <cellStyle name="Input 2 4 3 2" xfId="21202"/>
    <cellStyle name="Input 2 4 3 3" xfId="21275"/>
    <cellStyle name="Input 2 4 4" xfId="9385"/>
    <cellStyle name="Input 2 4 4 2" xfId="21203"/>
    <cellStyle name="Input 2 4 4 3" xfId="21274"/>
    <cellStyle name="Input 2 4 5" xfId="9386"/>
    <cellStyle name="Input 2 4 5 2" xfId="21204"/>
    <cellStyle name="Input 2 4 5 3" xfId="21273"/>
    <cellStyle name="Input 2 5" xfId="9387"/>
    <cellStyle name="Input 2 5 2" xfId="9388"/>
    <cellStyle name="Input 2 5 2 2" xfId="21205"/>
    <cellStyle name="Input 2 5 2 3" xfId="21272"/>
    <cellStyle name="Input 2 5 3" xfId="9389"/>
    <cellStyle name="Input 2 5 3 2" xfId="21206"/>
    <cellStyle name="Input 2 5 3 3" xfId="21271"/>
    <cellStyle name="Input 2 5 4" xfId="9390"/>
    <cellStyle name="Input 2 5 4 2" xfId="21207"/>
    <cellStyle name="Input 2 5 4 3" xfId="21270"/>
    <cellStyle name="Input 2 5 5" xfId="9391"/>
    <cellStyle name="Input 2 5 5 2" xfId="21208"/>
    <cellStyle name="Input 2 5 5 3" xfId="21269"/>
    <cellStyle name="Input 2 6" xfId="9392"/>
    <cellStyle name="Input 2 6 2" xfId="9393"/>
    <cellStyle name="Input 2 6 2 2" xfId="21209"/>
    <cellStyle name="Input 2 6 2 3" xfId="21268"/>
    <cellStyle name="Input 2 6 3" xfId="9394"/>
    <cellStyle name="Input 2 6 3 2" xfId="21210"/>
    <cellStyle name="Input 2 6 3 3" xfId="21267"/>
    <cellStyle name="Input 2 6 4" xfId="9395"/>
    <cellStyle name="Input 2 6 4 2" xfId="21211"/>
    <cellStyle name="Input 2 6 4 3" xfId="21266"/>
    <cellStyle name="Input 2 6 5" xfId="9396"/>
    <cellStyle name="Input 2 6 5 2" xfId="21212"/>
    <cellStyle name="Input 2 6 5 3" xfId="21265"/>
    <cellStyle name="Input 2 7" xfId="9397"/>
    <cellStyle name="Input 2 7 2" xfId="9398"/>
    <cellStyle name="Input 2 7 2 2" xfId="21213"/>
    <cellStyle name="Input 2 7 2 3" xfId="21264"/>
    <cellStyle name="Input 2 7 3" xfId="9399"/>
    <cellStyle name="Input 2 7 3 2" xfId="21214"/>
    <cellStyle name="Input 2 7 3 3" xfId="21263"/>
    <cellStyle name="Input 2 7 4" xfId="9400"/>
    <cellStyle name="Input 2 7 4 2" xfId="21215"/>
    <cellStyle name="Input 2 7 4 3" xfId="21262"/>
    <cellStyle name="Input 2 7 5" xfId="9401"/>
    <cellStyle name="Input 2 7 5 2" xfId="21216"/>
    <cellStyle name="Input 2 7 5 3" xfId="21261"/>
    <cellStyle name="Input 2 8" xfId="9402"/>
    <cellStyle name="Input 2 8 2" xfId="9403"/>
    <cellStyle name="Input 2 8 2 2" xfId="21217"/>
    <cellStyle name="Input 2 8 2 3" xfId="21260"/>
    <cellStyle name="Input 2 8 3" xfId="9404"/>
    <cellStyle name="Input 2 8 3 2" xfId="21218"/>
    <cellStyle name="Input 2 8 3 3" xfId="21259"/>
    <cellStyle name="Input 2 8 4" xfId="9405"/>
    <cellStyle name="Input 2 8 4 2" xfId="21219"/>
    <cellStyle name="Input 2 8 4 3" xfId="21258"/>
    <cellStyle name="Input 2 8 5" xfId="9406"/>
    <cellStyle name="Input 2 8 5 2" xfId="21220"/>
    <cellStyle name="Input 2 8 5 3" xfId="21257"/>
    <cellStyle name="Input 2 9" xfId="9407"/>
    <cellStyle name="Input 2 9 2" xfId="9408"/>
    <cellStyle name="Input 2 9 2 2" xfId="21221"/>
    <cellStyle name="Input 2 9 2 3" xfId="21256"/>
    <cellStyle name="Input 2 9 3" xfId="9409"/>
    <cellStyle name="Input 2 9 3 2" xfId="21222"/>
    <cellStyle name="Input 2 9 3 3" xfId="21255"/>
    <cellStyle name="Input 2 9 4" xfId="9410"/>
    <cellStyle name="Input 2 9 4 2" xfId="21223"/>
    <cellStyle name="Input 2 9 4 3" xfId="21254"/>
    <cellStyle name="Input 2 9 5" xfId="9411"/>
    <cellStyle name="Input 2 9 5 2" xfId="21224"/>
    <cellStyle name="Input 2 9 5 3" xfId="21253"/>
    <cellStyle name="Input 3" xfId="9412"/>
    <cellStyle name="Input 3 2" xfId="9413"/>
    <cellStyle name="Input 3 2 2" xfId="21226"/>
    <cellStyle name="Input 3 2 3" xfId="21251"/>
    <cellStyle name="Input 3 3" xfId="9414"/>
    <cellStyle name="Input 3 3 2" xfId="21227"/>
    <cellStyle name="Input 3 3 3" xfId="21250"/>
    <cellStyle name="Input 3 4" xfId="21225"/>
    <cellStyle name="Input 3 5" xfId="21252"/>
    <cellStyle name="Input 4" xfId="9415"/>
    <cellStyle name="Input 4 2" xfId="9416"/>
    <cellStyle name="Input 4 2 2" xfId="21229"/>
    <cellStyle name="Input 4 2 3" xfId="21248"/>
    <cellStyle name="Input 4 3" xfId="9417"/>
    <cellStyle name="Input 4 3 2" xfId="21230"/>
    <cellStyle name="Input 4 3 3" xfId="21247"/>
    <cellStyle name="Input 4 4" xfId="21228"/>
    <cellStyle name="Input 4 5" xfId="21249"/>
    <cellStyle name="Input 5" xfId="9418"/>
    <cellStyle name="Input 5 2" xfId="9419"/>
    <cellStyle name="Input 5 2 2" xfId="21232"/>
    <cellStyle name="Input 5 2 3" xfId="21245"/>
    <cellStyle name="Input 5 3" xfId="9420"/>
    <cellStyle name="Input 5 3 2" xfId="21233"/>
    <cellStyle name="Input 5 3 3" xfId="21244"/>
    <cellStyle name="Input 5 4" xfId="21231"/>
    <cellStyle name="Input 5 5" xfId="21246"/>
    <cellStyle name="Input 6" xfId="9421"/>
    <cellStyle name="Input 6 2" xfId="9422"/>
    <cellStyle name="Input 6 2 2" xfId="21235"/>
    <cellStyle name="Input 6 2 3" xfId="21242"/>
    <cellStyle name="Input 6 3" xfId="9423"/>
    <cellStyle name="Input 6 3 2" xfId="21236"/>
    <cellStyle name="Input 6 3 3" xfId="21241"/>
    <cellStyle name="Input 6 4" xfId="21234"/>
    <cellStyle name="Input 6 5" xfId="21243"/>
    <cellStyle name="Input 7" xfId="9424"/>
    <cellStyle name="Input 7 2" xfId="21237"/>
    <cellStyle name="Input 7 3" xfId="21240"/>
    <cellStyle name="inputExposure" xfId="9425"/>
    <cellStyle name="inputExposure 2" xfId="21238"/>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23 2" xfId="2167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3 2" xfId="21239"/>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2 2 2" xfId="21327"/>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6 2 2" xfId="21328"/>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3 2 2" xfId="2132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2 2" xfId="21415"/>
    <cellStyle name="Note 2 10 2 3" xfId="21050"/>
    <cellStyle name="Note 2 10 3" xfId="20386"/>
    <cellStyle name="Note 2 10 3 2" xfId="21416"/>
    <cellStyle name="Note 2 10 3 3" xfId="21049"/>
    <cellStyle name="Note 2 10 4" xfId="20387"/>
    <cellStyle name="Note 2 10 4 2" xfId="21417"/>
    <cellStyle name="Note 2 10 4 3" xfId="21048"/>
    <cellStyle name="Note 2 10 5" xfId="20388"/>
    <cellStyle name="Note 2 10 5 2" xfId="21418"/>
    <cellStyle name="Note 2 10 5 3" xfId="21047"/>
    <cellStyle name="Note 2 11" xfId="20389"/>
    <cellStyle name="Note 2 11 2" xfId="20390"/>
    <cellStyle name="Note 2 11 2 2" xfId="21419"/>
    <cellStyle name="Note 2 11 2 3" xfId="21046"/>
    <cellStyle name="Note 2 11 3" xfId="20391"/>
    <cellStyle name="Note 2 11 3 2" xfId="21420"/>
    <cellStyle name="Note 2 11 3 3" xfId="21045"/>
    <cellStyle name="Note 2 11 4" xfId="20392"/>
    <cellStyle name="Note 2 11 4 2" xfId="21421"/>
    <cellStyle name="Note 2 11 4 3" xfId="21044"/>
    <cellStyle name="Note 2 11 5" xfId="20393"/>
    <cellStyle name="Note 2 11 5 2" xfId="21422"/>
    <cellStyle name="Note 2 11 5 3" xfId="21043"/>
    <cellStyle name="Note 2 12" xfId="20394"/>
    <cellStyle name="Note 2 12 2" xfId="20395"/>
    <cellStyle name="Note 2 12 2 2" xfId="21423"/>
    <cellStyle name="Note 2 12 2 3" xfId="21042"/>
    <cellStyle name="Note 2 12 3" xfId="20396"/>
    <cellStyle name="Note 2 12 3 2" xfId="21424"/>
    <cellStyle name="Note 2 12 3 3" xfId="21041"/>
    <cellStyle name="Note 2 12 4" xfId="20397"/>
    <cellStyle name="Note 2 12 4 2" xfId="21425"/>
    <cellStyle name="Note 2 12 4 3" xfId="21040"/>
    <cellStyle name="Note 2 12 5" xfId="20398"/>
    <cellStyle name="Note 2 12 5 2" xfId="21426"/>
    <cellStyle name="Note 2 12 5 3" xfId="21039"/>
    <cellStyle name="Note 2 13" xfId="20399"/>
    <cellStyle name="Note 2 13 2" xfId="20400"/>
    <cellStyle name="Note 2 13 2 2" xfId="21427"/>
    <cellStyle name="Note 2 13 2 3" xfId="21038"/>
    <cellStyle name="Note 2 13 3" xfId="20401"/>
    <cellStyle name="Note 2 13 3 2" xfId="21428"/>
    <cellStyle name="Note 2 13 3 3" xfId="21037"/>
    <cellStyle name="Note 2 13 4" xfId="20402"/>
    <cellStyle name="Note 2 13 4 2" xfId="21429"/>
    <cellStyle name="Note 2 13 4 3" xfId="21036"/>
    <cellStyle name="Note 2 13 5" xfId="20403"/>
    <cellStyle name="Note 2 13 5 2" xfId="21430"/>
    <cellStyle name="Note 2 13 5 3" xfId="21035"/>
    <cellStyle name="Note 2 14" xfId="20404"/>
    <cellStyle name="Note 2 14 2" xfId="20405"/>
    <cellStyle name="Note 2 14 2 2" xfId="21432"/>
    <cellStyle name="Note 2 14 2 3" xfId="21033"/>
    <cellStyle name="Note 2 14 3" xfId="21431"/>
    <cellStyle name="Note 2 14 4" xfId="21034"/>
    <cellStyle name="Note 2 15" xfId="20406"/>
    <cellStyle name="Note 2 15 2" xfId="20407"/>
    <cellStyle name="Note 2 15 2 2" xfId="21433"/>
    <cellStyle name="Note 2 15 2 3" xfId="21032"/>
    <cellStyle name="Note 2 16" xfId="20408"/>
    <cellStyle name="Note 2 16 2" xfId="21434"/>
    <cellStyle name="Note 2 16 3" xfId="21031"/>
    <cellStyle name="Note 2 17" xfId="20409"/>
    <cellStyle name="Note 2 17 2" xfId="21435"/>
    <cellStyle name="Note 2 17 3" xfId="21030"/>
    <cellStyle name="Note 2 18" xfId="21414"/>
    <cellStyle name="Note 2 19" xfId="21051"/>
    <cellStyle name="Note 2 2" xfId="20410"/>
    <cellStyle name="Note 2 2 10" xfId="20411"/>
    <cellStyle name="Note 2 2 10 2" xfId="21437"/>
    <cellStyle name="Note 2 2 10 3" xfId="21028"/>
    <cellStyle name="Note 2 2 11" xfId="21436"/>
    <cellStyle name="Note 2 2 12" xfId="21029"/>
    <cellStyle name="Note 2 2 2" xfId="20412"/>
    <cellStyle name="Note 2 2 2 2" xfId="20413"/>
    <cellStyle name="Note 2 2 2 2 2" xfId="21439"/>
    <cellStyle name="Note 2 2 2 2 3" xfId="21026"/>
    <cellStyle name="Note 2 2 2 3" xfId="20414"/>
    <cellStyle name="Note 2 2 2 3 2" xfId="21440"/>
    <cellStyle name="Note 2 2 2 3 3" xfId="21025"/>
    <cellStyle name="Note 2 2 2 4" xfId="20415"/>
    <cellStyle name="Note 2 2 2 4 2" xfId="21441"/>
    <cellStyle name="Note 2 2 2 4 3" xfId="21024"/>
    <cellStyle name="Note 2 2 2 5" xfId="20416"/>
    <cellStyle name="Note 2 2 2 5 2" xfId="21442"/>
    <cellStyle name="Note 2 2 2 5 3" xfId="21023"/>
    <cellStyle name="Note 2 2 2 6" xfId="21438"/>
    <cellStyle name="Note 2 2 2 7" xfId="21027"/>
    <cellStyle name="Note 2 2 3" xfId="20417"/>
    <cellStyle name="Note 2 2 3 2" xfId="20418"/>
    <cellStyle name="Note 2 2 3 2 2" xfId="21443"/>
    <cellStyle name="Note 2 2 3 2 3" xfId="21022"/>
    <cellStyle name="Note 2 2 3 3" xfId="20419"/>
    <cellStyle name="Note 2 2 3 3 2" xfId="21444"/>
    <cellStyle name="Note 2 2 3 3 3" xfId="21021"/>
    <cellStyle name="Note 2 2 3 4" xfId="20420"/>
    <cellStyle name="Note 2 2 3 4 2" xfId="21445"/>
    <cellStyle name="Note 2 2 3 4 3" xfId="21020"/>
    <cellStyle name="Note 2 2 3 5" xfId="20421"/>
    <cellStyle name="Note 2 2 3 5 2" xfId="21446"/>
    <cellStyle name="Note 2 2 3 5 3" xfId="21019"/>
    <cellStyle name="Note 2 2 4" xfId="20422"/>
    <cellStyle name="Note 2 2 4 2" xfId="20423"/>
    <cellStyle name="Note 2 2 4 2 2" xfId="21448"/>
    <cellStyle name="Note 2 2 4 2 3" xfId="21017"/>
    <cellStyle name="Note 2 2 4 3" xfId="20424"/>
    <cellStyle name="Note 2 2 4 3 2" xfId="21449"/>
    <cellStyle name="Note 2 2 4 3 3" xfId="21016"/>
    <cellStyle name="Note 2 2 4 4" xfId="20425"/>
    <cellStyle name="Note 2 2 4 4 2" xfId="21450"/>
    <cellStyle name="Note 2 2 4 4 3" xfId="21015"/>
    <cellStyle name="Note 2 2 4 5" xfId="21447"/>
    <cellStyle name="Note 2 2 4 6" xfId="21018"/>
    <cellStyle name="Note 2 2 5" xfId="20426"/>
    <cellStyle name="Note 2 2 5 2" xfId="20427"/>
    <cellStyle name="Note 2 2 5 2 2" xfId="21452"/>
    <cellStyle name="Note 2 2 5 2 3" xfId="21013"/>
    <cellStyle name="Note 2 2 5 3" xfId="20428"/>
    <cellStyle name="Note 2 2 5 3 2" xfId="21453"/>
    <cellStyle name="Note 2 2 5 3 3" xfId="21012"/>
    <cellStyle name="Note 2 2 5 4" xfId="20429"/>
    <cellStyle name="Note 2 2 5 4 2" xfId="21454"/>
    <cellStyle name="Note 2 2 5 4 3" xfId="21011"/>
    <cellStyle name="Note 2 2 5 5" xfId="21451"/>
    <cellStyle name="Note 2 2 5 6" xfId="21014"/>
    <cellStyle name="Note 2 2 6" xfId="20430"/>
    <cellStyle name="Note 2 2 6 2" xfId="21455"/>
    <cellStyle name="Note 2 2 6 3" xfId="21010"/>
    <cellStyle name="Note 2 2 7" xfId="20431"/>
    <cellStyle name="Note 2 2 7 2" xfId="21456"/>
    <cellStyle name="Note 2 2 7 3" xfId="21009"/>
    <cellStyle name="Note 2 2 8" xfId="20432"/>
    <cellStyle name="Note 2 2 8 2" xfId="21457"/>
    <cellStyle name="Note 2 2 8 3" xfId="21008"/>
    <cellStyle name="Note 2 2 9" xfId="20433"/>
    <cellStyle name="Note 2 2 9 2" xfId="21458"/>
    <cellStyle name="Note 2 2 9 3" xfId="21007"/>
    <cellStyle name="Note 2 3" xfId="20434"/>
    <cellStyle name="Note 2 3 2" xfId="20435"/>
    <cellStyle name="Note 2 3 2 2" xfId="21459"/>
    <cellStyle name="Note 2 3 2 3" xfId="21006"/>
    <cellStyle name="Note 2 3 3" xfId="20436"/>
    <cellStyle name="Note 2 3 3 2" xfId="21460"/>
    <cellStyle name="Note 2 3 3 3" xfId="21005"/>
    <cellStyle name="Note 2 3 4" xfId="20437"/>
    <cellStyle name="Note 2 3 4 2" xfId="21461"/>
    <cellStyle name="Note 2 3 4 3" xfId="21004"/>
    <cellStyle name="Note 2 3 5" xfId="20438"/>
    <cellStyle name="Note 2 3 5 2" xfId="21462"/>
    <cellStyle name="Note 2 3 5 3" xfId="21003"/>
    <cellStyle name="Note 2 4" xfId="20439"/>
    <cellStyle name="Note 2 4 2" xfId="20440"/>
    <cellStyle name="Note 2 4 2 2" xfId="20441"/>
    <cellStyle name="Note 2 4 2 2 2" xfId="21463"/>
    <cellStyle name="Note 2 4 2 2 3" xfId="21002"/>
    <cellStyle name="Note 2 4 3" xfId="20442"/>
    <cellStyle name="Note 2 4 3 2" xfId="20443"/>
    <cellStyle name="Note 2 4 3 2 2" xfId="21464"/>
    <cellStyle name="Note 2 4 3 2 3" xfId="21001"/>
    <cellStyle name="Note 2 4 4" xfId="20444"/>
    <cellStyle name="Note 2 4 4 2" xfId="20445"/>
    <cellStyle name="Note 2 4 4 2 2" xfId="21465"/>
    <cellStyle name="Note 2 4 4 2 3" xfId="21000"/>
    <cellStyle name="Note 2 4 5" xfId="20446"/>
    <cellStyle name="Note 2 4 6" xfId="20447"/>
    <cellStyle name="Note 2 4 7" xfId="20448"/>
    <cellStyle name="Note 2 4 7 2" xfId="21466"/>
    <cellStyle name="Note 2 4 7 3" xfId="20999"/>
    <cellStyle name="Note 2 5" xfId="20449"/>
    <cellStyle name="Note 2 5 2" xfId="20450"/>
    <cellStyle name="Note 2 5 2 2" xfId="20451"/>
    <cellStyle name="Note 2 5 2 2 2" xfId="21467"/>
    <cellStyle name="Note 2 5 2 2 3" xfId="20998"/>
    <cellStyle name="Note 2 5 3" xfId="20452"/>
    <cellStyle name="Note 2 5 3 2" xfId="20453"/>
    <cellStyle name="Note 2 5 3 2 2" xfId="21468"/>
    <cellStyle name="Note 2 5 3 2 3" xfId="20997"/>
    <cellStyle name="Note 2 5 4" xfId="20454"/>
    <cellStyle name="Note 2 5 4 2" xfId="20455"/>
    <cellStyle name="Note 2 5 4 2 2" xfId="21469"/>
    <cellStyle name="Note 2 5 4 2 3" xfId="20996"/>
    <cellStyle name="Note 2 5 5" xfId="20456"/>
    <cellStyle name="Note 2 5 6" xfId="20457"/>
    <cellStyle name="Note 2 5 7" xfId="20458"/>
    <cellStyle name="Note 2 5 7 2" xfId="21470"/>
    <cellStyle name="Note 2 5 7 3" xfId="20995"/>
    <cellStyle name="Note 2 6" xfId="20459"/>
    <cellStyle name="Note 2 6 2" xfId="20460"/>
    <cellStyle name="Note 2 6 2 2" xfId="20461"/>
    <cellStyle name="Note 2 6 2 2 2" xfId="21471"/>
    <cellStyle name="Note 2 6 2 2 3" xfId="20994"/>
    <cellStyle name="Note 2 6 3" xfId="20462"/>
    <cellStyle name="Note 2 6 3 2" xfId="20463"/>
    <cellStyle name="Note 2 6 3 2 2" xfId="21472"/>
    <cellStyle name="Note 2 6 3 2 3" xfId="20993"/>
    <cellStyle name="Note 2 6 4" xfId="20464"/>
    <cellStyle name="Note 2 6 4 2" xfId="20465"/>
    <cellStyle name="Note 2 6 4 2 2" xfId="21473"/>
    <cellStyle name="Note 2 6 4 2 3" xfId="20992"/>
    <cellStyle name="Note 2 6 5" xfId="20466"/>
    <cellStyle name="Note 2 6 6" xfId="20467"/>
    <cellStyle name="Note 2 6 7" xfId="20468"/>
    <cellStyle name="Note 2 6 7 2" xfId="21474"/>
    <cellStyle name="Note 2 6 7 3" xfId="20991"/>
    <cellStyle name="Note 2 7" xfId="20469"/>
    <cellStyle name="Note 2 7 2" xfId="20470"/>
    <cellStyle name="Note 2 7 2 2" xfId="20471"/>
    <cellStyle name="Note 2 7 2 2 2" xfId="21475"/>
    <cellStyle name="Note 2 7 2 2 3" xfId="20990"/>
    <cellStyle name="Note 2 7 3" xfId="20472"/>
    <cellStyle name="Note 2 7 3 2" xfId="20473"/>
    <cellStyle name="Note 2 7 3 2 2" xfId="21476"/>
    <cellStyle name="Note 2 7 3 2 3" xfId="20989"/>
    <cellStyle name="Note 2 7 4" xfId="20474"/>
    <cellStyle name="Note 2 7 4 2" xfId="20475"/>
    <cellStyle name="Note 2 7 4 2 2" xfId="21477"/>
    <cellStyle name="Note 2 7 4 2 3" xfId="20988"/>
    <cellStyle name="Note 2 7 5" xfId="20476"/>
    <cellStyle name="Note 2 7 6" xfId="20477"/>
    <cellStyle name="Note 2 7 7" xfId="20478"/>
    <cellStyle name="Note 2 7 7 2" xfId="21478"/>
    <cellStyle name="Note 2 7 7 3" xfId="20987"/>
    <cellStyle name="Note 2 8" xfId="20479"/>
    <cellStyle name="Note 2 8 2" xfId="20480"/>
    <cellStyle name="Note 2 8 2 2" xfId="21479"/>
    <cellStyle name="Note 2 8 2 3" xfId="20986"/>
    <cellStyle name="Note 2 8 3" xfId="20481"/>
    <cellStyle name="Note 2 8 3 2" xfId="21480"/>
    <cellStyle name="Note 2 8 3 3" xfId="20985"/>
    <cellStyle name="Note 2 8 4" xfId="20482"/>
    <cellStyle name="Note 2 8 4 2" xfId="21481"/>
    <cellStyle name="Note 2 8 4 3" xfId="20984"/>
    <cellStyle name="Note 2 8 5" xfId="20483"/>
    <cellStyle name="Note 2 8 5 2" xfId="21482"/>
    <cellStyle name="Note 2 8 5 3" xfId="20983"/>
    <cellStyle name="Note 2 9" xfId="20484"/>
    <cellStyle name="Note 2 9 2" xfId="20485"/>
    <cellStyle name="Note 2 9 2 2" xfId="21483"/>
    <cellStyle name="Note 2 9 2 3" xfId="20982"/>
    <cellStyle name="Note 2 9 3" xfId="20486"/>
    <cellStyle name="Note 2 9 3 2" xfId="21484"/>
    <cellStyle name="Note 2 9 3 3" xfId="20981"/>
    <cellStyle name="Note 2 9 4" xfId="20487"/>
    <cellStyle name="Note 2 9 4 2" xfId="21485"/>
    <cellStyle name="Note 2 9 4 3" xfId="20980"/>
    <cellStyle name="Note 2 9 5" xfId="20488"/>
    <cellStyle name="Note 2 9 5 2" xfId="21486"/>
    <cellStyle name="Note 2 9 5 3" xfId="20979"/>
    <cellStyle name="Note 3 2" xfId="20489"/>
    <cellStyle name="Note 3 2 2" xfId="20490"/>
    <cellStyle name="Note 3 2 2 2" xfId="21488"/>
    <cellStyle name="Note 3 2 2 3" xfId="20977"/>
    <cellStyle name="Note 3 2 3" xfId="20491"/>
    <cellStyle name="Note 3 2 4" xfId="21487"/>
    <cellStyle name="Note 3 2 5" xfId="20978"/>
    <cellStyle name="Note 3 3" xfId="20492"/>
    <cellStyle name="Note 3 3 2" xfId="20493"/>
    <cellStyle name="Note 3 3 3" xfId="21489"/>
    <cellStyle name="Note 3 3 4" xfId="20976"/>
    <cellStyle name="Note 3 4" xfId="20494"/>
    <cellStyle name="Note 3 4 2" xfId="21490"/>
    <cellStyle name="Note 3 4 3" xfId="20975"/>
    <cellStyle name="Note 3 5" xfId="20495"/>
    <cellStyle name="Note 4 2" xfId="20496"/>
    <cellStyle name="Note 4 2 2" xfId="20497"/>
    <cellStyle name="Note 4 2 2 2" xfId="21492"/>
    <cellStyle name="Note 4 2 2 3" xfId="20973"/>
    <cellStyle name="Note 4 2 3" xfId="20498"/>
    <cellStyle name="Note 4 2 4" xfId="21491"/>
    <cellStyle name="Note 4 2 5" xfId="20974"/>
    <cellStyle name="Note 4 3" xfId="20499"/>
    <cellStyle name="Note 4 4" xfId="20500"/>
    <cellStyle name="Note 4 4 2" xfId="21493"/>
    <cellStyle name="Note 4 4 3" xfId="20972"/>
    <cellStyle name="Note 4 5" xfId="20501"/>
    <cellStyle name="Note 5" xfId="20502"/>
    <cellStyle name="Note 5 2" xfId="20503"/>
    <cellStyle name="Note 5 2 2" xfId="20504"/>
    <cellStyle name="Note 5 2 3" xfId="21495"/>
    <cellStyle name="Note 5 2 4" xfId="20970"/>
    <cellStyle name="Note 5 3" xfId="20505"/>
    <cellStyle name="Note 5 3 2" xfId="20506"/>
    <cellStyle name="Note 5 3 3" xfId="21496"/>
    <cellStyle name="Note 5 3 4" xfId="20969"/>
    <cellStyle name="Note 5 4" xfId="20507"/>
    <cellStyle name="Note 5 4 2" xfId="21497"/>
    <cellStyle name="Note 5 4 3" xfId="20968"/>
    <cellStyle name="Note 5 5" xfId="20508"/>
    <cellStyle name="Note 5 6" xfId="21494"/>
    <cellStyle name="Note 5 7" xfId="20971"/>
    <cellStyle name="Note 6" xfId="20509"/>
    <cellStyle name="Note 6 2" xfId="20510"/>
    <cellStyle name="Note 6 2 2" xfId="20511"/>
    <cellStyle name="Note 6 2 3" xfId="21499"/>
    <cellStyle name="Note 6 2 4" xfId="21675"/>
    <cellStyle name="Note 6 3" xfId="20512"/>
    <cellStyle name="Note 6 4" xfId="20513"/>
    <cellStyle name="Note 6 5" xfId="21498"/>
    <cellStyle name="Note 6 6" xfId="20967"/>
    <cellStyle name="Note 7" xfId="20514"/>
    <cellStyle name="Note 7 2" xfId="21500"/>
    <cellStyle name="Note 7 3" xfId="21677"/>
    <cellStyle name="Note 8" xfId="20515"/>
    <cellStyle name="Note 8 2" xfId="20516"/>
    <cellStyle name="Note 8 2 2" xfId="21502"/>
    <cellStyle name="Note 8 2 3" xfId="21679"/>
    <cellStyle name="Note 8 3" xfId="21501"/>
    <cellStyle name="Note 8 4" xfId="21678"/>
    <cellStyle name="Note 9" xfId="20517"/>
    <cellStyle name="Note 9 2" xfId="21503"/>
    <cellStyle name="Note 9 3" xfId="21680"/>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504"/>
    <cellStyle name="OptionHeading" xfId="20525"/>
    <cellStyle name="OptionHeading 2" xfId="20526"/>
    <cellStyle name="OptionHeading 3" xfId="20527"/>
    <cellStyle name="Output 2" xfId="20528"/>
    <cellStyle name="Output 2 10" xfId="20529"/>
    <cellStyle name="Output 2 10 2" xfId="20530"/>
    <cellStyle name="Output 2 10 2 2" xfId="21506"/>
    <cellStyle name="Output 2 10 2 3" xfId="21682"/>
    <cellStyle name="Output 2 10 3" xfId="20531"/>
    <cellStyle name="Output 2 10 3 2" xfId="21507"/>
    <cellStyle name="Output 2 10 3 3" xfId="21683"/>
    <cellStyle name="Output 2 10 4" xfId="20532"/>
    <cellStyle name="Output 2 10 4 2" xfId="21508"/>
    <cellStyle name="Output 2 10 4 3" xfId="21684"/>
    <cellStyle name="Output 2 10 5" xfId="20533"/>
    <cellStyle name="Output 2 10 5 2" xfId="21509"/>
    <cellStyle name="Output 2 10 5 3" xfId="21685"/>
    <cellStyle name="Output 2 11" xfId="20534"/>
    <cellStyle name="Output 2 11 2" xfId="20535"/>
    <cellStyle name="Output 2 11 2 2" xfId="21511"/>
    <cellStyle name="Output 2 11 2 3" xfId="21687"/>
    <cellStyle name="Output 2 11 3" xfId="20536"/>
    <cellStyle name="Output 2 11 3 2" xfId="21512"/>
    <cellStyle name="Output 2 11 3 3" xfId="21688"/>
    <cellStyle name="Output 2 11 4" xfId="20537"/>
    <cellStyle name="Output 2 11 4 2" xfId="21513"/>
    <cellStyle name="Output 2 11 4 3" xfId="21689"/>
    <cellStyle name="Output 2 11 5" xfId="20538"/>
    <cellStyle name="Output 2 11 5 2" xfId="21514"/>
    <cellStyle name="Output 2 11 5 3" xfId="21690"/>
    <cellStyle name="Output 2 11 6" xfId="21510"/>
    <cellStyle name="Output 2 11 7" xfId="21686"/>
    <cellStyle name="Output 2 12" xfId="20539"/>
    <cellStyle name="Output 2 12 2" xfId="20540"/>
    <cellStyle name="Output 2 12 2 2" xfId="21516"/>
    <cellStyle name="Output 2 12 2 3" xfId="21692"/>
    <cellStyle name="Output 2 12 3" xfId="20541"/>
    <cellStyle name="Output 2 12 3 2" xfId="21517"/>
    <cellStyle name="Output 2 12 3 3" xfId="21693"/>
    <cellStyle name="Output 2 12 4" xfId="20542"/>
    <cellStyle name="Output 2 12 4 2" xfId="21518"/>
    <cellStyle name="Output 2 12 4 3" xfId="21694"/>
    <cellStyle name="Output 2 12 5" xfId="20543"/>
    <cellStyle name="Output 2 12 5 2" xfId="21519"/>
    <cellStyle name="Output 2 12 5 3" xfId="21695"/>
    <cellStyle name="Output 2 12 6" xfId="21515"/>
    <cellStyle name="Output 2 12 7" xfId="21691"/>
    <cellStyle name="Output 2 13" xfId="20544"/>
    <cellStyle name="Output 2 13 2" xfId="20545"/>
    <cellStyle name="Output 2 13 2 2" xfId="21521"/>
    <cellStyle name="Output 2 13 2 3" xfId="21697"/>
    <cellStyle name="Output 2 13 3" xfId="20546"/>
    <cellStyle name="Output 2 13 3 2" xfId="21522"/>
    <cellStyle name="Output 2 13 3 3" xfId="21698"/>
    <cellStyle name="Output 2 13 4" xfId="20547"/>
    <cellStyle name="Output 2 13 4 2" xfId="21523"/>
    <cellStyle name="Output 2 13 4 3" xfId="21699"/>
    <cellStyle name="Output 2 13 5" xfId="21520"/>
    <cellStyle name="Output 2 13 6" xfId="21696"/>
    <cellStyle name="Output 2 14" xfId="20548"/>
    <cellStyle name="Output 2 14 2" xfId="21524"/>
    <cellStyle name="Output 2 14 3" xfId="21700"/>
    <cellStyle name="Output 2 15" xfId="20549"/>
    <cellStyle name="Output 2 15 2" xfId="21525"/>
    <cellStyle name="Output 2 15 3" xfId="21701"/>
    <cellStyle name="Output 2 16" xfId="20550"/>
    <cellStyle name="Output 2 16 2" xfId="21526"/>
    <cellStyle name="Output 2 16 3" xfId="21702"/>
    <cellStyle name="Output 2 17" xfId="21505"/>
    <cellStyle name="Output 2 18" xfId="21681"/>
    <cellStyle name="Output 2 2" xfId="20551"/>
    <cellStyle name="Output 2 2 10" xfId="21527"/>
    <cellStyle name="Output 2 2 11" xfId="21703"/>
    <cellStyle name="Output 2 2 2" xfId="20552"/>
    <cellStyle name="Output 2 2 2 2" xfId="20553"/>
    <cellStyle name="Output 2 2 2 2 2" xfId="21529"/>
    <cellStyle name="Output 2 2 2 2 3" xfId="21705"/>
    <cellStyle name="Output 2 2 2 3" xfId="20554"/>
    <cellStyle name="Output 2 2 2 3 2" xfId="21530"/>
    <cellStyle name="Output 2 2 2 3 3" xfId="21706"/>
    <cellStyle name="Output 2 2 2 4" xfId="20555"/>
    <cellStyle name="Output 2 2 2 4 2" xfId="21531"/>
    <cellStyle name="Output 2 2 2 4 3" xfId="21707"/>
    <cellStyle name="Output 2 2 2 5" xfId="21528"/>
    <cellStyle name="Output 2 2 2 6" xfId="21704"/>
    <cellStyle name="Output 2 2 3" xfId="20556"/>
    <cellStyle name="Output 2 2 3 2" xfId="20557"/>
    <cellStyle name="Output 2 2 3 2 2" xfId="21533"/>
    <cellStyle name="Output 2 2 3 2 3" xfId="21709"/>
    <cellStyle name="Output 2 2 3 3" xfId="20558"/>
    <cellStyle name="Output 2 2 3 3 2" xfId="21534"/>
    <cellStyle name="Output 2 2 3 3 3" xfId="21710"/>
    <cellStyle name="Output 2 2 3 4" xfId="20559"/>
    <cellStyle name="Output 2 2 3 4 2" xfId="21535"/>
    <cellStyle name="Output 2 2 3 4 3" xfId="21711"/>
    <cellStyle name="Output 2 2 3 5" xfId="21532"/>
    <cellStyle name="Output 2 2 3 6" xfId="21708"/>
    <cellStyle name="Output 2 2 4" xfId="20560"/>
    <cellStyle name="Output 2 2 4 2" xfId="20561"/>
    <cellStyle name="Output 2 2 4 2 2" xfId="21537"/>
    <cellStyle name="Output 2 2 4 2 3" xfId="21713"/>
    <cellStyle name="Output 2 2 4 3" xfId="20562"/>
    <cellStyle name="Output 2 2 4 3 2" xfId="21538"/>
    <cellStyle name="Output 2 2 4 3 3" xfId="21714"/>
    <cellStyle name="Output 2 2 4 4" xfId="20563"/>
    <cellStyle name="Output 2 2 4 4 2" xfId="21539"/>
    <cellStyle name="Output 2 2 4 4 3" xfId="21715"/>
    <cellStyle name="Output 2 2 4 5" xfId="21536"/>
    <cellStyle name="Output 2 2 4 6" xfId="21712"/>
    <cellStyle name="Output 2 2 5" xfId="20564"/>
    <cellStyle name="Output 2 2 5 2" xfId="20565"/>
    <cellStyle name="Output 2 2 5 2 2" xfId="21541"/>
    <cellStyle name="Output 2 2 5 2 3" xfId="21717"/>
    <cellStyle name="Output 2 2 5 3" xfId="20566"/>
    <cellStyle name="Output 2 2 5 3 2" xfId="21542"/>
    <cellStyle name="Output 2 2 5 3 3" xfId="21718"/>
    <cellStyle name="Output 2 2 5 4" xfId="20567"/>
    <cellStyle name="Output 2 2 5 4 2" xfId="21543"/>
    <cellStyle name="Output 2 2 5 4 3" xfId="21719"/>
    <cellStyle name="Output 2 2 5 5" xfId="21540"/>
    <cellStyle name="Output 2 2 5 6" xfId="21716"/>
    <cellStyle name="Output 2 2 6" xfId="20568"/>
    <cellStyle name="Output 2 2 6 2" xfId="21544"/>
    <cellStyle name="Output 2 2 6 3" xfId="21720"/>
    <cellStyle name="Output 2 2 7" xfId="20569"/>
    <cellStyle name="Output 2 2 7 2" xfId="21545"/>
    <cellStyle name="Output 2 2 7 3" xfId="21721"/>
    <cellStyle name="Output 2 2 8" xfId="20570"/>
    <cellStyle name="Output 2 2 8 2" xfId="21546"/>
    <cellStyle name="Output 2 2 8 3" xfId="21722"/>
    <cellStyle name="Output 2 2 9" xfId="20571"/>
    <cellStyle name="Output 2 2 9 2" xfId="21547"/>
    <cellStyle name="Output 2 2 9 3" xfId="21723"/>
    <cellStyle name="Output 2 3" xfId="20572"/>
    <cellStyle name="Output 2 3 2" xfId="20573"/>
    <cellStyle name="Output 2 3 2 2" xfId="21548"/>
    <cellStyle name="Output 2 3 2 3" xfId="21724"/>
    <cellStyle name="Output 2 3 3" xfId="20574"/>
    <cellStyle name="Output 2 3 3 2" xfId="21549"/>
    <cellStyle name="Output 2 3 3 3" xfId="21725"/>
    <cellStyle name="Output 2 3 4" xfId="20575"/>
    <cellStyle name="Output 2 3 4 2" xfId="21550"/>
    <cellStyle name="Output 2 3 4 3" xfId="21726"/>
    <cellStyle name="Output 2 3 5" xfId="20576"/>
    <cellStyle name="Output 2 3 5 2" xfId="21551"/>
    <cellStyle name="Output 2 3 5 3" xfId="21727"/>
    <cellStyle name="Output 2 4" xfId="20577"/>
    <cellStyle name="Output 2 4 2" xfId="20578"/>
    <cellStyle name="Output 2 4 2 2" xfId="21552"/>
    <cellStyle name="Output 2 4 2 3" xfId="21728"/>
    <cellStyle name="Output 2 4 3" xfId="20579"/>
    <cellStyle name="Output 2 4 3 2" xfId="21553"/>
    <cellStyle name="Output 2 4 3 3" xfId="21729"/>
    <cellStyle name="Output 2 4 4" xfId="20580"/>
    <cellStyle name="Output 2 4 4 2" xfId="21554"/>
    <cellStyle name="Output 2 4 4 3" xfId="21730"/>
    <cellStyle name="Output 2 4 5" xfId="20581"/>
    <cellStyle name="Output 2 4 5 2" xfId="21555"/>
    <cellStyle name="Output 2 4 5 3" xfId="21731"/>
    <cellStyle name="Output 2 5" xfId="20582"/>
    <cellStyle name="Output 2 5 2" xfId="20583"/>
    <cellStyle name="Output 2 5 2 2" xfId="21556"/>
    <cellStyle name="Output 2 5 2 3" xfId="21732"/>
    <cellStyle name="Output 2 5 3" xfId="20584"/>
    <cellStyle name="Output 2 5 3 2" xfId="21557"/>
    <cellStyle name="Output 2 5 3 3" xfId="21733"/>
    <cellStyle name="Output 2 5 4" xfId="20585"/>
    <cellStyle name="Output 2 5 4 2" xfId="21558"/>
    <cellStyle name="Output 2 5 4 3" xfId="21734"/>
    <cellStyle name="Output 2 5 5" xfId="20586"/>
    <cellStyle name="Output 2 5 5 2" xfId="21559"/>
    <cellStyle name="Output 2 5 5 3" xfId="21735"/>
    <cellStyle name="Output 2 6" xfId="20587"/>
    <cellStyle name="Output 2 6 2" xfId="20588"/>
    <cellStyle name="Output 2 6 2 2" xfId="21560"/>
    <cellStyle name="Output 2 6 2 3" xfId="21736"/>
    <cellStyle name="Output 2 6 3" xfId="20589"/>
    <cellStyle name="Output 2 6 3 2" xfId="21561"/>
    <cellStyle name="Output 2 6 3 3" xfId="21737"/>
    <cellStyle name="Output 2 6 4" xfId="20590"/>
    <cellStyle name="Output 2 6 4 2" xfId="21562"/>
    <cellStyle name="Output 2 6 4 3" xfId="21738"/>
    <cellStyle name="Output 2 6 5" xfId="20591"/>
    <cellStyle name="Output 2 6 5 2" xfId="21563"/>
    <cellStyle name="Output 2 6 5 3" xfId="21739"/>
    <cellStyle name="Output 2 7" xfId="20592"/>
    <cellStyle name="Output 2 7 2" xfId="20593"/>
    <cellStyle name="Output 2 7 2 2" xfId="21564"/>
    <cellStyle name="Output 2 7 2 3" xfId="21740"/>
    <cellStyle name="Output 2 7 3" xfId="20594"/>
    <cellStyle name="Output 2 7 3 2" xfId="21565"/>
    <cellStyle name="Output 2 7 3 3" xfId="21741"/>
    <cellStyle name="Output 2 7 4" xfId="20595"/>
    <cellStyle name="Output 2 7 4 2" xfId="21566"/>
    <cellStyle name="Output 2 7 4 3" xfId="21742"/>
    <cellStyle name="Output 2 7 5" xfId="20596"/>
    <cellStyle name="Output 2 7 5 2" xfId="21567"/>
    <cellStyle name="Output 2 7 5 3" xfId="21743"/>
    <cellStyle name="Output 2 8" xfId="20597"/>
    <cellStyle name="Output 2 8 2" xfId="20598"/>
    <cellStyle name="Output 2 8 2 2" xfId="21568"/>
    <cellStyle name="Output 2 8 2 3" xfId="21744"/>
    <cellStyle name="Output 2 8 3" xfId="20599"/>
    <cellStyle name="Output 2 8 3 2" xfId="21569"/>
    <cellStyle name="Output 2 8 3 3" xfId="21745"/>
    <cellStyle name="Output 2 8 4" xfId="20600"/>
    <cellStyle name="Output 2 8 4 2" xfId="21570"/>
    <cellStyle name="Output 2 8 4 3" xfId="21746"/>
    <cellStyle name="Output 2 8 5" xfId="20601"/>
    <cellStyle name="Output 2 8 5 2" xfId="21571"/>
    <cellStyle name="Output 2 8 5 3" xfId="21747"/>
    <cellStyle name="Output 2 9" xfId="20602"/>
    <cellStyle name="Output 2 9 2" xfId="20603"/>
    <cellStyle name="Output 2 9 2 2" xfId="21572"/>
    <cellStyle name="Output 2 9 2 3" xfId="21748"/>
    <cellStyle name="Output 2 9 3" xfId="20604"/>
    <cellStyle name="Output 2 9 3 2" xfId="21573"/>
    <cellStyle name="Output 2 9 3 3" xfId="21749"/>
    <cellStyle name="Output 2 9 4" xfId="20605"/>
    <cellStyle name="Output 2 9 4 2" xfId="21574"/>
    <cellStyle name="Output 2 9 4 3" xfId="21750"/>
    <cellStyle name="Output 2 9 5" xfId="20606"/>
    <cellStyle name="Output 2 9 5 2" xfId="21575"/>
    <cellStyle name="Output 2 9 5 3" xfId="21751"/>
    <cellStyle name="Output 3" xfId="20607"/>
    <cellStyle name="Output 3 2" xfId="20608"/>
    <cellStyle name="Output 3 2 2" xfId="21577"/>
    <cellStyle name="Output 3 2 3" xfId="21753"/>
    <cellStyle name="Output 3 3" xfId="20609"/>
    <cellStyle name="Output 3 3 2" xfId="21578"/>
    <cellStyle name="Output 3 3 3" xfId="21754"/>
    <cellStyle name="Output 3 4" xfId="21576"/>
    <cellStyle name="Output 3 5" xfId="21752"/>
    <cellStyle name="Output 4" xfId="20610"/>
    <cellStyle name="Output 4 2" xfId="20611"/>
    <cellStyle name="Output 4 2 2" xfId="21580"/>
    <cellStyle name="Output 4 2 3" xfId="21756"/>
    <cellStyle name="Output 4 3" xfId="20612"/>
    <cellStyle name="Output 4 3 2" xfId="21581"/>
    <cellStyle name="Output 4 3 3" xfId="21757"/>
    <cellStyle name="Output 4 4" xfId="21579"/>
    <cellStyle name="Output 4 5" xfId="21755"/>
    <cellStyle name="Output 5" xfId="20613"/>
    <cellStyle name="Output 5 2" xfId="20614"/>
    <cellStyle name="Output 5 2 2" xfId="21583"/>
    <cellStyle name="Output 5 2 3" xfId="21759"/>
    <cellStyle name="Output 5 3" xfId="20615"/>
    <cellStyle name="Output 5 3 2" xfId="21584"/>
    <cellStyle name="Output 5 3 3" xfId="21760"/>
    <cellStyle name="Output 5 4" xfId="21582"/>
    <cellStyle name="Output 5 5" xfId="21758"/>
    <cellStyle name="Output 6" xfId="20616"/>
    <cellStyle name="Output 6 2" xfId="20617"/>
    <cellStyle name="Output 6 2 2" xfId="21586"/>
    <cellStyle name="Output 6 2 3" xfId="21762"/>
    <cellStyle name="Output 6 3" xfId="20618"/>
    <cellStyle name="Output 6 3 2" xfId="21587"/>
    <cellStyle name="Output 6 3 3" xfId="21763"/>
    <cellStyle name="Output 6 4" xfId="21585"/>
    <cellStyle name="Output 6 5" xfId="21761"/>
    <cellStyle name="Output 7" xfId="20619"/>
    <cellStyle name="Output 7 2" xfId="21588"/>
    <cellStyle name="Output 7 3" xfId="21764"/>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589"/>
    <cellStyle name="showParameterE" xfId="20787"/>
    <cellStyle name="showParameterE 2" xfId="21590"/>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592"/>
    <cellStyle name="Total 2 10 2 3" xfId="21766"/>
    <cellStyle name="Total 2 10 3" xfId="20826"/>
    <cellStyle name="Total 2 10 3 2" xfId="21593"/>
    <cellStyle name="Total 2 10 3 3" xfId="21767"/>
    <cellStyle name="Total 2 10 4" xfId="20827"/>
    <cellStyle name="Total 2 10 4 2" xfId="21594"/>
    <cellStyle name="Total 2 10 4 3" xfId="21768"/>
    <cellStyle name="Total 2 10 5" xfId="20828"/>
    <cellStyle name="Total 2 10 5 2" xfId="21595"/>
    <cellStyle name="Total 2 10 5 3" xfId="21769"/>
    <cellStyle name="Total 2 11" xfId="20829"/>
    <cellStyle name="Total 2 11 2" xfId="20830"/>
    <cellStyle name="Total 2 11 2 2" xfId="21597"/>
    <cellStyle name="Total 2 11 2 3" xfId="21771"/>
    <cellStyle name="Total 2 11 3" xfId="20831"/>
    <cellStyle name="Total 2 11 3 2" xfId="21598"/>
    <cellStyle name="Total 2 11 3 3" xfId="21772"/>
    <cellStyle name="Total 2 11 4" xfId="20832"/>
    <cellStyle name="Total 2 11 4 2" xfId="21599"/>
    <cellStyle name="Total 2 11 4 3" xfId="21773"/>
    <cellStyle name="Total 2 11 5" xfId="20833"/>
    <cellStyle name="Total 2 11 5 2" xfId="21600"/>
    <cellStyle name="Total 2 11 5 3" xfId="21774"/>
    <cellStyle name="Total 2 11 6" xfId="21596"/>
    <cellStyle name="Total 2 11 7" xfId="21770"/>
    <cellStyle name="Total 2 12" xfId="20834"/>
    <cellStyle name="Total 2 12 2" xfId="20835"/>
    <cellStyle name="Total 2 12 2 2" xfId="21602"/>
    <cellStyle name="Total 2 12 2 3" xfId="21776"/>
    <cellStyle name="Total 2 12 3" xfId="20836"/>
    <cellStyle name="Total 2 12 3 2" xfId="21603"/>
    <cellStyle name="Total 2 12 3 3" xfId="21777"/>
    <cellStyle name="Total 2 12 4" xfId="20837"/>
    <cellStyle name="Total 2 12 4 2" xfId="21604"/>
    <cellStyle name="Total 2 12 4 3" xfId="21778"/>
    <cellStyle name="Total 2 12 5" xfId="20838"/>
    <cellStyle name="Total 2 12 5 2" xfId="21605"/>
    <cellStyle name="Total 2 12 5 3" xfId="21779"/>
    <cellStyle name="Total 2 12 6" xfId="21601"/>
    <cellStyle name="Total 2 12 7" xfId="21775"/>
    <cellStyle name="Total 2 13" xfId="20839"/>
    <cellStyle name="Total 2 13 2" xfId="20840"/>
    <cellStyle name="Total 2 13 2 2" xfId="21607"/>
    <cellStyle name="Total 2 13 2 3" xfId="21781"/>
    <cellStyle name="Total 2 13 3" xfId="20841"/>
    <cellStyle name="Total 2 13 3 2" xfId="21608"/>
    <cellStyle name="Total 2 13 3 3" xfId="21782"/>
    <cellStyle name="Total 2 13 4" xfId="20842"/>
    <cellStyle name="Total 2 13 4 2" xfId="21609"/>
    <cellStyle name="Total 2 13 4 3" xfId="21783"/>
    <cellStyle name="Total 2 13 5" xfId="21606"/>
    <cellStyle name="Total 2 13 6" xfId="21780"/>
    <cellStyle name="Total 2 14" xfId="20843"/>
    <cellStyle name="Total 2 14 2" xfId="21610"/>
    <cellStyle name="Total 2 14 3" xfId="21784"/>
    <cellStyle name="Total 2 15" xfId="20844"/>
    <cellStyle name="Total 2 15 2" xfId="21611"/>
    <cellStyle name="Total 2 15 3" xfId="21785"/>
    <cellStyle name="Total 2 16" xfId="20845"/>
    <cellStyle name="Total 2 16 2" xfId="21612"/>
    <cellStyle name="Total 2 16 3" xfId="21786"/>
    <cellStyle name="Total 2 17" xfId="21591"/>
    <cellStyle name="Total 2 18" xfId="21765"/>
    <cellStyle name="Total 2 2" xfId="20846"/>
    <cellStyle name="Total 2 2 10" xfId="21613"/>
    <cellStyle name="Total 2 2 11" xfId="21787"/>
    <cellStyle name="Total 2 2 2" xfId="20847"/>
    <cellStyle name="Total 2 2 2 2" xfId="20848"/>
    <cellStyle name="Total 2 2 2 2 2" xfId="21615"/>
    <cellStyle name="Total 2 2 2 2 3" xfId="21789"/>
    <cellStyle name="Total 2 2 2 3" xfId="20849"/>
    <cellStyle name="Total 2 2 2 3 2" xfId="21616"/>
    <cellStyle name="Total 2 2 2 3 3" xfId="21790"/>
    <cellStyle name="Total 2 2 2 4" xfId="20850"/>
    <cellStyle name="Total 2 2 2 4 2" xfId="21617"/>
    <cellStyle name="Total 2 2 2 4 3" xfId="21791"/>
    <cellStyle name="Total 2 2 2 5" xfId="21614"/>
    <cellStyle name="Total 2 2 2 6" xfId="21788"/>
    <cellStyle name="Total 2 2 3" xfId="20851"/>
    <cellStyle name="Total 2 2 3 2" xfId="20852"/>
    <cellStyle name="Total 2 2 3 2 2" xfId="21619"/>
    <cellStyle name="Total 2 2 3 2 3" xfId="21793"/>
    <cellStyle name="Total 2 2 3 3" xfId="20853"/>
    <cellStyle name="Total 2 2 3 3 2" xfId="21620"/>
    <cellStyle name="Total 2 2 3 3 3" xfId="21794"/>
    <cellStyle name="Total 2 2 3 4" xfId="20854"/>
    <cellStyle name="Total 2 2 3 4 2" xfId="21621"/>
    <cellStyle name="Total 2 2 3 4 3" xfId="21795"/>
    <cellStyle name="Total 2 2 3 5" xfId="21618"/>
    <cellStyle name="Total 2 2 3 6" xfId="21792"/>
    <cellStyle name="Total 2 2 4" xfId="20855"/>
    <cellStyle name="Total 2 2 4 2" xfId="20856"/>
    <cellStyle name="Total 2 2 4 2 2" xfId="21623"/>
    <cellStyle name="Total 2 2 4 2 3" xfId="21797"/>
    <cellStyle name="Total 2 2 4 3" xfId="20857"/>
    <cellStyle name="Total 2 2 4 3 2" xfId="21624"/>
    <cellStyle name="Total 2 2 4 3 3" xfId="21798"/>
    <cellStyle name="Total 2 2 4 4" xfId="20858"/>
    <cellStyle name="Total 2 2 4 4 2" xfId="21625"/>
    <cellStyle name="Total 2 2 4 4 3" xfId="21799"/>
    <cellStyle name="Total 2 2 4 5" xfId="21622"/>
    <cellStyle name="Total 2 2 4 6" xfId="21796"/>
    <cellStyle name="Total 2 2 5" xfId="20859"/>
    <cellStyle name="Total 2 2 5 2" xfId="20860"/>
    <cellStyle name="Total 2 2 5 2 2" xfId="21627"/>
    <cellStyle name="Total 2 2 5 2 3" xfId="21801"/>
    <cellStyle name="Total 2 2 5 3" xfId="20861"/>
    <cellStyle name="Total 2 2 5 3 2" xfId="21628"/>
    <cellStyle name="Total 2 2 5 3 3" xfId="21802"/>
    <cellStyle name="Total 2 2 5 4" xfId="20862"/>
    <cellStyle name="Total 2 2 5 4 2" xfId="21629"/>
    <cellStyle name="Total 2 2 5 4 3" xfId="21803"/>
    <cellStyle name="Total 2 2 5 5" xfId="21626"/>
    <cellStyle name="Total 2 2 5 6" xfId="21800"/>
    <cellStyle name="Total 2 2 6" xfId="20863"/>
    <cellStyle name="Total 2 2 6 2" xfId="21630"/>
    <cellStyle name="Total 2 2 6 3" xfId="21804"/>
    <cellStyle name="Total 2 2 7" xfId="20864"/>
    <cellStyle name="Total 2 2 7 2" xfId="21631"/>
    <cellStyle name="Total 2 2 7 3" xfId="21805"/>
    <cellStyle name="Total 2 2 8" xfId="20865"/>
    <cellStyle name="Total 2 2 8 2" xfId="21632"/>
    <cellStyle name="Total 2 2 8 3" xfId="21806"/>
    <cellStyle name="Total 2 2 9" xfId="20866"/>
    <cellStyle name="Total 2 2 9 2" xfId="21633"/>
    <cellStyle name="Total 2 2 9 3" xfId="21807"/>
    <cellStyle name="Total 2 3" xfId="20867"/>
    <cellStyle name="Total 2 3 2" xfId="20868"/>
    <cellStyle name="Total 2 3 2 2" xfId="21634"/>
    <cellStyle name="Total 2 3 2 3" xfId="21808"/>
    <cellStyle name="Total 2 3 3" xfId="20869"/>
    <cellStyle name="Total 2 3 3 2" xfId="21635"/>
    <cellStyle name="Total 2 3 3 3" xfId="21809"/>
    <cellStyle name="Total 2 3 4" xfId="20870"/>
    <cellStyle name="Total 2 3 4 2" xfId="21636"/>
    <cellStyle name="Total 2 3 4 3" xfId="21810"/>
    <cellStyle name="Total 2 3 5" xfId="20871"/>
    <cellStyle name="Total 2 3 5 2" xfId="21637"/>
    <cellStyle name="Total 2 3 5 3" xfId="21811"/>
    <cellStyle name="Total 2 4" xfId="20872"/>
    <cellStyle name="Total 2 4 2" xfId="20873"/>
    <cellStyle name="Total 2 4 2 2" xfId="21638"/>
    <cellStyle name="Total 2 4 2 3" xfId="21812"/>
    <cellStyle name="Total 2 4 3" xfId="20874"/>
    <cellStyle name="Total 2 4 3 2" xfId="21639"/>
    <cellStyle name="Total 2 4 3 3" xfId="21813"/>
    <cellStyle name="Total 2 4 4" xfId="20875"/>
    <cellStyle name="Total 2 4 4 2" xfId="21640"/>
    <cellStyle name="Total 2 4 4 3" xfId="21814"/>
    <cellStyle name="Total 2 4 5" xfId="20876"/>
    <cellStyle name="Total 2 4 5 2" xfId="21641"/>
    <cellStyle name="Total 2 4 5 3" xfId="21815"/>
    <cellStyle name="Total 2 5" xfId="20877"/>
    <cellStyle name="Total 2 5 2" xfId="20878"/>
    <cellStyle name="Total 2 5 2 2" xfId="21642"/>
    <cellStyle name="Total 2 5 2 3" xfId="21816"/>
    <cellStyle name="Total 2 5 3" xfId="20879"/>
    <cellStyle name="Total 2 5 3 2" xfId="21643"/>
    <cellStyle name="Total 2 5 3 3" xfId="21817"/>
    <cellStyle name="Total 2 5 4" xfId="20880"/>
    <cellStyle name="Total 2 5 4 2" xfId="21644"/>
    <cellStyle name="Total 2 5 4 3" xfId="21818"/>
    <cellStyle name="Total 2 5 5" xfId="20881"/>
    <cellStyle name="Total 2 5 5 2" xfId="21645"/>
    <cellStyle name="Total 2 5 5 3" xfId="21819"/>
    <cellStyle name="Total 2 6" xfId="20882"/>
    <cellStyle name="Total 2 6 2" xfId="20883"/>
    <cellStyle name="Total 2 6 2 2" xfId="21646"/>
    <cellStyle name="Total 2 6 2 3" xfId="21820"/>
    <cellStyle name="Total 2 6 3" xfId="20884"/>
    <cellStyle name="Total 2 6 3 2" xfId="21647"/>
    <cellStyle name="Total 2 6 3 3" xfId="21821"/>
    <cellStyle name="Total 2 6 4" xfId="20885"/>
    <cellStyle name="Total 2 6 4 2" xfId="21648"/>
    <cellStyle name="Total 2 6 4 3" xfId="21822"/>
    <cellStyle name="Total 2 6 5" xfId="20886"/>
    <cellStyle name="Total 2 6 5 2" xfId="21649"/>
    <cellStyle name="Total 2 6 5 3" xfId="21823"/>
    <cellStyle name="Total 2 7" xfId="20887"/>
    <cellStyle name="Total 2 7 2" xfId="20888"/>
    <cellStyle name="Total 2 7 2 2" xfId="21650"/>
    <cellStyle name="Total 2 7 2 3" xfId="21824"/>
    <cellStyle name="Total 2 7 3" xfId="20889"/>
    <cellStyle name="Total 2 7 3 2" xfId="21651"/>
    <cellStyle name="Total 2 7 3 3" xfId="21825"/>
    <cellStyle name="Total 2 7 4" xfId="20890"/>
    <cellStyle name="Total 2 7 4 2" xfId="21652"/>
    <cellStyle name="Total 2 7 4 3" xfId="21826"/>
    <cellStyle name="Total 2 7 5" xfId="20891"/>
    <cellStyle name="Total 2 7 5 2" xfId="21653"/>
    <cellStyle name="Total 2 7 5 3" xfId="21827"/>
    <cellStyle name="Total 2 8" xfId="20892"/>
    <cellStyle name="Total 2 8 2" xfId="20893"/>
    <cellStyle name="Total 2 8 2 2" xfId="21654"/>
    <cellStyle name="Total 2 8 2 3" xfId="21828"/>
    <cellStyle name="Total 2 8 3" xfId="20894"/>
    <cellStyle name="Total 2 8 3 2" xfId="21655"/>
    <cellStyle name="Total 2 8 3 3" xfId="21829"/>
    <cellStyle name="Total 2 8 4" xfId="20895"/>
    <cellStyle name="Total 2 8 4 2" xfId="21656"/>
    <cellStyle name="Total 2 8 4 3" xfId="21830"/>
    <cellStyle name="Total 2 8 5" xfId="20896"/>
    <cellStyle name="Total 2 8 5 2" xfId="21657"/>
    <cellStyle name="Total 2 8 5 3" xfId="21831"/>
    <cellStyle name="Total 2 9" xfId="20897"/>
    <cellStyle name="Total 2 9 2" xfId="20898"/>
    <cellStyle name="Total 2 9 2 2" xfId="21658"/>
    <cellStyle name="Total 2 9 2 3" xfId="21832"/>
    <cellStyle name="Total 2 9 3" xfId="20899"/>
    <cellStyle name="Total 2 9 3 2" xfId="21659"/>
    <cellStyle name="Total 2 9 3 3" xfId="21833"/>
    <cellStyle name="Total 2 9 4" xfId="20900"/>
    <cellStyle name="Total 2 9 4 2" xfId="21660"/>
    <cellStyle name="Total 2 9 4 3" xfId="21834"/>
    <cellStyle name="Total 2 9 5" xfId="20901"/>
    <cellStyle name="Total 2 9 5 2" xfId="21661"/>
    <cellStyle name="Total 2 9 5 3" xfId="21835"/>
    <cellStyle name="Total 3" xfId="20902"/>
    <cellStyle name="Total 3 2" xfId="20903"/>
    <cellStyle name="Total 3 2 2" xfId="21663"/>
    <cellStyle name="Total 3 2 3" xfId="21837"/>
    <cellStyle name="Total 3 3" xfId="20904"/>
    <cellStyle name="Total 3 3 2" xfId="21664"/>
    <cellStyle name="Total 3 3 3" xfId="21838"/>
    <cellStyle name="Total 3 4" xfId="21662"/>
    <cellStyle name="Total 3 5" xfId="21836"/>
    <cellStyle name="Total 4" xfId="20905"/>
    <cellStyle name="Total 4 2" xfId="20906"/>
    <cellStyle name="Total 4 2 2" xfId="21666"/>
    <cellStyle name="Total 4 2 3" xfId="21840"/>
    <cellStyle name="Total 4 3" xfId="20907"/>
    <cellStyle name="Total 4 3 2" xfId="21667"/>
    <cellStyle name="Total 4 3 3" xfId="21841"/>
    <cellStyle name="Total 4 4" xfId="21665"/>
    <cellStyle name="Total 4 5" xfId="21839"/>
    <cellStyle name="Total 5" xfId="20908"/>
    <cellStyle name="Total 5 2" xfId="20909"/>
    <cellStyle name="Total 5 2 2" xfId="21669"/>
    <cellStyle name="Total 5 2 3" xfId="21843"/>
    <cellStyle name="Total 5 3" xfId="20910"/>
    <cellStyle name="Total 5 3 2" xfId="21670"/>
    <cellStyle name="Total 5 3 3" xfId="21844"/>
    <cellStyle name="Total 5 4" xfId="21668"/>
    <cellStyle name="Total 5 5" xfId="21842"/>
    <cellStyle name="Total 6" xfId="20911"/>
    <cellStyle name="Total 6 2" xfId="20912"/>
    <cellStyle name="Total 6 2 2" xfId="21672"/>
    <cellStyle name="Total 6 2 3" xfId="21846"/>
    <cellStyle name="Total 6 3" xfId="20913"/>
    <cellStyle name="Total 6 3 2" xfId="21673"/>
    <cellStyle name="Total 6 3 3" xfId="21847"/>
    <cellStyle name="Total 6 4" xfId="21671"/>
    <cellStyle name="Total 6 5" xfId="21845"/>
    <cellStyle name="Total 7" xfId="20914"/>
    <cellStyle name="Total 7 2" xfId="21674"/>
    <cellStyle name="Total 7 3" xfId="21848"/>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xmlns=""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5"/>
  <sheetViews>
    <sheetView zoomScaleNormal="100" workbookViewId="0"/>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18"/>
      <c r="B1" s="154" t="s">
        <v>222</v>
      </c>
      <c r="C1" s="118"/>
    </row>
    <row r="2" spans="1:3">
      <c r="A2" s="155">
        <v>1</v>
      </c>
      <c r="B2" s="293" t="s">
        <v>223</v>
      </c>
      <c r="C2" s="53" t="s">
        <v>732</v>
      </c>
    </row>
    <row r="3" spans="1:3">
      <c r="A3" s="155">
        <v>2</v>
      </c>
      <c r="B3" s="294" t="s">
        <v>219</v>
      </c>
      <c r="C3" s="53" t="s">
        <v>733</v>
      </c>
    </row>
    <row r="4" spans="1:3">
      <c r="A4" s="155">
        <v>3</v>
      </c>
      <c r="B4" s="295" t="s">
        <v>224</v>
      </c>
      <c r="C4" s="53" t="s">
        <v>734</v>
      </c>
    </row>
    <row r="5" spans="1:3">
      <c r="A5" s="156">
        <v>4</v>
      </c>
      <c r="B5" s="296" t="s">
        <v>220</v>
      </c>
      <c r="C5" s="53" t="s">
        <v>735</v>
      </c>
    </row>
    <row r="6" spans="1:3" s="157" customFormat="1" ht="45.75" customHeight="1">
      <c r="A6" s="754" t="s">
        <v>296</v>
      </c>
      <c r="B6" s="755"/>
      <c r="C6" s="755"/>
    </row>
    <row r="7" spans="1:3" ht="15">
      <c r="A7" s="158" t="s">
        <v>29</v>
      </c>
      <c r="B7" s="154" t="s">
        <v>221</v>
      </c>
    </row>
    <row r="8" spans="1:3">
      <c r="A8" s="118">
        <v>1</v>
      </c>
      <c r="B8" s="193" t="s">
        <v>20</v>
      </c>
    </row>
    <row r="9" spans="1:3">
      <c r="A9" s="118">
        <v>2</v>
      </c>
      <c r="B9" s="194" t="s">
        <v>21</v>
      </c>
    </row>
    <row r="10" spans="1:3">
      <c r="A10" s="118">
        <v>3</v>
      </c>
      <c r="B10" s="194" t="s">
        <v>22</v>
      </c>
    </row>
    <row r="11" spans="1:3">
      <c r="A11" s="118">
        <v>4</v>
      </c>
      <c r="B11" s="194" t="s">
        <v>23</v>
      </c>
      <c r="C11" s="56"/>
    </row>
    <row r="12" spans="1:3">
      <c r="A12" s="118">
        <v>5</v>
      </c>
      <c r="B12" s="194" t="s">
        <v>24</v>
      </c>
    </row>
    <row r="13" spans="1:3">
      <c r="A13" s="118">
        <v>6</v>
      </c>
      <c r="B13" s="195" t="s">
        <v>231</v>
      </c>
    </row>
    <row r="14" spans="1:3">
      <c r="A14" s="118">
        <v>7</v>
      </c>
      <c r="B14" s="194" t="s">
        <v>225</v>
      </c>
    </row>
    <row r="15" spans="1:3">
      <c r="A15" s="118">
        <v>8</v>
      </c>
      <c r="B15" s="194" t="s">
        <v>226</v>
      </c>
    </row>
    <row r="16" spans="1:3">
      <c r="A16" s="118">
        <v>9</v>
      </c>
      <c r="B16" s="194" t="s">
        <v>25</v>
      </c>
    </row>
    <row r="17" spans="1:2">
      <c r="A17" s="292" t="s">
        <v>295</v>
      </c>
      <c r="B17" s="291" t="s">
        <v>282</v>
      </c>
    </row>
    <row r="18" spans="1:2">
      <c r="A18" s="118">
        <v>10</v>
      </c>
      <c r="B18" s="194" t="s">
        <v>26</v>
      </c>
    </row>
    <row r="19" spans="1:2">
      <c r="A19" s="118">
        <v>11</v>
      </c>
      <c r="B19" s="195" t="s">
        <v>227</v>
      </c>
    </row>
    <row r="20" spans="1:2">
      <c r="A20" s="118">
        <v>12</v>
      </c>
      <c r="B20" s="195" t="s">
        <v>27</v>
      </c>
    </row>
    <row r="21" spans="1:2">
      <c r="A21" s="343">
        <v>13</v>
      </c>
      <c r="B21" s="344" t="s">
        <v>228</v>
      </c>
    </row>
    <row r="22" spans="1:2">
      <c r="A22" s="343">
        <v>14</v>
      </c>
      <c r="B22" s="345" t="s">
        <v>253</v>
      </c>
    </row>
    <row r="23" spans="1:2">
      <c r="A23" s="346">
        <v>15</v>
      </c>
      <c r="B23" s="347" t="s">
        <v>28</v>
      </c>
    </row>
    <row r="24" spans="1:2">
      <c r="A24" s="346">
        <v>15.1</v>
      </c>
      <c r="B24" s="348" t="s">
        <v>309</v>
      </c>
    </row>
    <row r="25" spans="1:2">
      <c r="A25" s="346">
        <v>16</v>
      </c>
      <c r="B25" s="348" t="s">
        <v>373</v>
      </c>
    </row>
    <row r="26" spans="1:2">
      <c r="A26" s="346">
        <v>17</v>
      </c>
      <c r="B26" s="348" t="s">
        <v>414</v>
      </c>
    </row>
    <row r="27" spans="1:2">
      <c r="A27" s="346">
        <v>18</v>
      </c>
      <c r="B27" s="348" t="s">
        <v>702</v>
      </c>
    </row>
    <row r="28" spans="1:2">
      <c r="A28" s="346">
        <v>19</v>
      </c>
      <c r="B28" s="348" t="s">
        <v>703</v>
      </c>
    </row>
    <row r="29" spans="1:2">
      <c r="A29" s="346">
        <v>20</v>
      </c>
      <c r="B29" s="420" t="s">
        <v>704</v>
      </c>
    </row>
    <row r="30" spans="1:2">
      <c r="A30" s="346">
        <v>21</v>
      </c>
      <c r="B30" s="348" t="s">
        <v>530</v>
      </c>
    </row>
    <row r="31" spans="1:2">
      <c r="A31" s="346">
        <v>22</v>
      </c>
      <c r="B31" s="348" t="s">
        <v>705</v>
      </c>
    </row>
    <row r="32" spans="1:2">
      <c r="A32" s="346">
        <v>23</v>
      </c>
      <c r="B32" s="348" t="s">
        <v>706</v>
      </c>
    </row>
    <row r="33" spans="1:2">
      <c r="A33" s="346">
        <v>24</v>
      </c>
      <c r="B33" s="348" t="s">
        <v>707</v>
      </c>
    </row>
    <row r="34" spans="1:2">
      <c r="A34" s="346">
        <v>25</v>
      </c>
      <c r="B34" s="348" t="s">
        <v>415</v>
      </c>
    </row>
    <row r="35" spans="1:2">
      <c r="A35" s="346">
        <v>26</v>
      </c>
      <c r="B35" s="348" t="s">
        <v>552</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56"/>
  <sheetViews>
    <sheetView zoomScaleNormal="100" workbookViewId="0">
      <pane xSplit="1" ySplit="5" topLeftCell="B6" activePane="bottomRight" state="frozen"/>
      <selection pane="topRight"/>
      <selection pane="bottomLeft"/>
      <selection pane="bottomRight" activeCell="B6" sqref="B6"/>
    </sheetView>
  </sheetViews>
  <sheetFormatPr defaultColWidth="9.140625" defaultRowHeight="12.75"/>
  <cols>
    <col min="1" max="1" width="9.5703125" style="59" bestFit="1" customWidth="1"/>
    <col min="2" max="2" width="132.42578125" style="4" customWidth="1"/>
    <col min="3" max="3" width="18.42578125" style="4" customWidth="1"/>
    <col min="4" max="16384" width="9.140625" style="4"/>
  </cols>
  <sheetData>
    <row r="1" spans="1:7">
      <c r="A1" s="2" t="s">
        <v>30</v>
      </c>
      <c r="B1" s="3" t="str">
        <f>'Info '!C2</f>
        <v xml:space="preserve">JSC "Bank of Georgia" </v>
      </c>
    </row>
    <row r="2" spans="1:7" s="48" customFormat="1" ht="15.75" customHeight="1">
      <c r="A2" s="48" t="s">
        <v>31</v>
      </c>
      <c r="B2" s="367">
        <f>'1. key ratios '!B2</f>
        <v>45199</v>
      </c>
    </row>
    <row r="3" spans="1:7" s="48" customFormat="1" ht="15.75" customHeight="1"/>
    <row r="4" spans="1:7" ht="13.5" thickBot="1">
      <c r="A4" s="59" t="s">
        <v>143</v>
      </c>
      <c r="B4" s="99" t="s">
        <v>142</v>
      </c>
    </row>
    <row r="5" spans="1:7">
      <c r="A5" s="60" t="s">
        <v>6</v>
      </c>
      <c r="B5" s="61"/>
      <c r="C5" s="62" t="s">
        <v>35</v>
      </c>
    </row>
    <row r="6" spans="1:7">
      <c r="A6" s="63">
        <v>1</v>
      </c>
      <c r="B6" s="64" t="s">
        <v>141</v>
      </c>
      <c r="C6" s="65">
        <v>4087389261.7839236</v>
      </c>
      <c r="G6" s="152"/>
    </row>
    <row r="7" spans="1:7">
      <c r="A7" s="63">
        <v>2</v>
      </c>
      <c r="B7" s="66" t="s">
        <v>140</v>
      </c>
      <c r="C7" s="67">
        <v>27993660.18</v>
      </c>
      <c r="G7" s="152"/>
    </row>
    <row r="8" spans="1:7">
      <c r="A8" s="63">
        <v>3</v>
      </c>
      <c r="B8" s="68" t="s">
        <v>139</v>
      </c>
      <c r="C8" s="67">
        <v>138796561.40627709</v>
      </c>
      <c r="G8" s="152"/>
    </row>
    <row r="9" spans="1:7">
      <c r="A9" s="63">
        <v>4</v>
      </c>
      <c r="B9" s="68" t="s">
        <v>138</v>
      </c>
      <c r="C9" s="67">
        <v>31727328.587299995</v>
      </c>
      <c r="G9" s="152"/>
    </row>
    <row r="10" spans="1:7">
      <c r="A10" s="63">
        <v>5</v>
      </c>
      <c r="B10" s="68" t="s">
        <v>137</v>
      </c>
      <c r="C10" s="67">
        <v>0</v>
      </c>
      <c r="G10" s="152"/>
    </row>
    <row r="11" spans="1:7">
      <c r="A11" s="63">
        <v>6</v>
      </c>
      <c r="B11" s="69" t="s">
        <v>136</v>
      </c>
      <c r="C11" s="67">
        <v>3888871711.6103463</v>
      </c>
      <c r="G11" s="152"/>
    </row>
    <row r="12" spans="1:7" s="34" customFormat="1">
      <c r="A12" s="63">
        <v>7</v>
      </c>
      <c r="B12" s="64" t="s">
        <v>135</v>
      </c>
      <c r="C12" s="70">
        <v>219704247.68567026</v>
      </c>
      <c r="G12" s="152"/>
    </row>
    <row r="13" spans="1:7" s="34" customFormat="1">
      <c r="A13" s="63">
        <v>8</v>
      </c>
      <c r="B13" s="71" t="s">
        <v>134</v>
      </c>
      <c r="C13" s="72">
        <v>31727328.587299995</v>
      </c>
      <c r="G13" s="152"/>
    </row>
    <row r="14" spans="1:7" s="34" customFormat="1" ht="25.5">
      <c r="A14" s="63">
        <v>9</v>
      </c>
      <c r="B14" s="73" t="s">
        <v>133</v>
      </c>
      <c r="C14" s="72">
        <v>0</v>
      </c>
      <c r="G14" s="152"/>
    </row>
    <row r="15" spans="1:7" s="34" customFormat="1">
      <c r="A15" s="63">
        <v>10</v>
      </c>
      <c r="B15" s="74" t="s">
        <v>132</v>
      </c>
      <c r="C15" s="72">
        <v>164932492.87</v>
      </c>
      <c r="G15" s="152"/>
    </row>
    <row r="16" spans="1:7" s="34" customFormat="1">
      <c r="A16" s="63">
        <v>11</v>
      </c>
      <c r="B16" s="75" t="s">
        <v>131</v>
      </c>
      <c r="C16" s="72">
        <v>0</v>
      </c>
      <c r="G16" s="152"/>
    </row>
    <row r="17" spans="1:7" s="34" customFormat="1">
      <c r="A17" s="63">
        <v>12</v>
      </c>
      <c r="B17" s="74" t="s">
        <v>130</v>
      </c>
      <c r="C17" s="72">
        <v>10173</v>
      </c>
      <c r="G17" s="152"/>
    </row>
    <row r="18" spans="1:7" s="34" customFormat="1">
      <c r="A18" s="63">
        <v>13</v>
      </c>
      <c r="B18" s="74" t="s">
        <v>129</v>
      </c>
      <c r="C18" s="72">
        <v>5775971.9944000002</v>
      </c>
      <c r="G18" s="152"/>
    </row>
    <row r="19" spans="1:7" s="34" customFormat="1">
      <c r="A19" s="63">
        <v>14</v>
      </c>
      <c r="B19" s="74" t="s">
        <v>128</v>
      </c>
      <c r="C19" s="72">
        <v>0</v>
      </c>
      <c r="G19" s="152"/>
    </row>
    <row r="20" spans="1:7" s="34" customFormat="1">
      <c r="A20" s="63">
        <v>15</v>
      </c>
      <c r="B20" s="74" t="s">
        <v>127</v>
      </c>
      <c r="C20" s="72">
        <v>0</v>
      </c>
      <c r="G20" s="152"/>
    </row>
    <row r="21" spans="1:7" s="34" customFormat="1" ht="25.5">
      <c r="A21" s="63">
        <v>16</v>
      </c>
      <c r="B21" s="73" t="s">
        <v>126</v>
      </c>
      <c r="C21" s="72">
        <v>0</v>
      </c>
      <c r="G21" s="152"/>
    </row>
    <row r="22" spans="1:7" s="34" customFormat="1">
      <c r="A22" s="63">
        <v>17</v>
      </c>
      <c r="B22" s="76" t="s">
        <v>125</v>
      </c>
      <c r="C22" s="72">
        <v>9283286.8639702518</v>
      </c>
      <c r="G22" s="152"/>
    </row>
    <row r="23" spans="1:7" s="34" customFormat="1">
      <c r="A23" s="63">
        <v>18</v>
      </c>
      <c r="B23" s="76" t="s">
        <v>553</v>
      </c>
      <c r="C23" s="422">
        <v>7974994.370000001</v>
      </c>
      <c r="G23" s="152"/>
    </row>
    <row r="24" spans="1:7" s="34" customFormat="1">
      <c r="A24" s="63">
        <v>19</v>
      </c>
      <c r="B24" s="73" t="s">
        <v>124</v>
      </c>
      <c r="C24" s="72">
        <v>0</v>
      </c>
      <c r="G24" s="152"/>
    </row>
    <row r="25" spans="1:7" s="34" customFormat="1" ht="25.5">
      <c r="A25" s="63">
        <v>20</v>
      </c>
      <c r="B25" s="73" t="s">
        <v>101</v>
      </c>
      <c r="C25" s="72">
        <v>0</v>
      </c>
      <c r="G25" s="152"/>
    </row>
    <row r="26" spans="1:7" s="34" customFormat="1">
      <c r="A26" s="63">
        <v>21</v>
      </c>
      <c r="B26" s="77" t="s">
        <v>123</v>
      </c>
      <c r="C26" s="72">
        <v>0</v>
      </c>
      <c r="G26" s="152"/>
    </row>
    <row r="27" spans="1:7" s="34" customFormat="1">
      <c r="A27" s="63">
        <v>22</v>
      </c>
      <c r="B27" s="77" t="s">
        <v>122</v>
      </c>
      <c r="C27" s="72">
        <v>0</v>
      </c>
      <c r="G27" s="152"/>
    </row>
    <row r="28" spans="1:7" s="34" customFormat="1">
      <c r="A28" s="63">
        <v>23</v>
      </c>
      <c r="B28" s="77" t="s">
        <v>121</v>
      </c>
      <c r="C28" s="72"/>
      <c r="G28" s="152"/>
    </row>
    <row r="29" spans="1:7" s="34" customFormat="1">
      <c r="A29" s="63">
        <v>24</v>
      </c>
      <c r="B29" s="78" t="s">
        <v>120</v>
      </c>
      <c r="C29" s="70">
        <v>3867685014.0982533</v>
      </c>
      <c r="G29" s="152"/>
    </row>
    <row r="30" spans="1:7" s="34" customFormat="1">
      <c r="A30" s="79"/>
      <c r="B30" s="80"/>
      <c r="C30" s="72"/>
      <c r="G30" s="152"/>
    </row>
    <row r="31" spans="1:7" s="34" customFormat="1">
      <c r="A31" s="79">
        <v>25</v>
      </c>
      <c r="B31" s="78" t="s">
        <v>119</v>
      </c>
      <c r="C31" s="70">
        <v>401745000</v>
      </c>
      <c r="G31" s="152"/>
    </row>
    <row r="32" spans="1:7" s="34" customFormat="1">
      <c r="A32" s="79">
        <v>26</v>
      </c>
      <c r="B32" s="68" t="s">
        <v>118</v>
      </c>
      <c r="C32" s="81">
        <v>0</v>
      </c>
      <c r="G32" s="152"/>
    </row>
    <row r="33" spans="1:7" s="34" customFormat="1">
      <c r="A33" s="79">
        <v>27</v>
      </c>
      <c r="B33" s="82" t="s">
        <v>192</v>
      </c>
      <c r="C33" s="72"/>
      <c r="G33" s="152"/>
    </row>
    <row r="34" spans="1:7" s="34" customFormat="1">
      <c r="A34" s="79">
        <v>28</v>
      </c>
      <c r="B34" s="82" t="s">
        <v>117</v>
      </c>
      <c r="C34" s="72"/>
      <c r="G34" s="152"/>
    </row>
    <row r="35" spans="1:7" s="34" customFormat="1">
      <c r="A35" s="79">
        <v>29</v>
      </c>
      <c r="B35" s="68" t="s">
        <v>116</v>
      </c>
      <c r="C35" s="72">
        <v>401745000</v>
      </c>
      <c r="G35" s="152"/>
    </row>
    <row r="36" spans="1:7" s="34" customFormat="1">
      <c r="A36" s="79">
        <v>30</v>
      </c>
      <c r="B36" s="78" t="s">
        <v>115</v>
      </c>
      <c r="C36" s="70">
        <v>0</v>
      </c>
      <c r="G36" s="152"/>
    </row>
    <row r="37" spans="1:7" s="34" customFormat="1">
      <c r="A37" s="79">
        <v>31</v>
      </c>
      <c r="B37" s="73" t="s">
        <v>114</v>
      </c>
      <c r="C37" s="72">
        <v>0</v>
      </c>
      <c r="G37" s="152"/>
    </row>
    <row r="38" spans="1:7" s="34" customFormat="1">
      <c r="A38" s="79">
        <v>32</v>
      </c>
      <c r="B38" s="74" t="s">
        <v>113</v>
      </c>
      <c r="C38" s="72">
        <v>0</v>
      </c>
      <c r="G38" s="152"/>
    </row>
    <row r="39" spans="1:7" s="34" customFormat="1" ht="25.5">
      <c r="A39" s="79">
        <v>33</v>
      </c>
      <c r="B39" s="73" t="s">
        <v>112</v>
      </c>
      <c r="C39" s="72">
        <v>0</v>
      </c>
      <c r="G39" s="152"/>
    </row>
    <row r="40" spans="1:7" s="34" customFormat="1" ht="25.5">
      <c r="A40" s="79">
        <v>34</v>
      </c>
      <c r="B40" s="73" t="s">
        <v>101</v>
      </c>
      <c r="C40" s="72"/>
      <c r="G40" s="152"/>
    </row>
    <row r="41" spans="1:7" s="34" customFormat="1">
      <c r="A41" s="79">
        <v>35</v>
      </c>
      <c r="B41" s="77" t="s">
        <v>111</v>
      </c>
      <c r="C41" s="72"/>
      <c r="G41" s="152"/>
    </row>
    <row r="42" spans="1:7" s="34" customFormat="1">
      <c r="A42" s="79">
        <v>36</v>
      </c>
      <c r="B42" s="78" t="s">
        <v>110</v>
      </c>
      <c r="C42" s="70">
        <v>401745000</v>
      </c>
      <c r="G42" s="152"/>
    </row>
    <row r="43" spans="1:7" s="34" customFormat="1">
      <c r="A43" s="79"/>
      <c r="B43" s="80"/>
      <c r="C43" s="72"/>
      <c r="G43" s="152"/>
    </row>
    <row r="44" spans="1:7" s="34" customFormat="1">
      <c r="A44" s="79">
        <v>37</v>
      </c>
      <c r="B44" s="83" t="s">
        <v>109</v>
      </c>
      <c r="C44" s="70">
        <v>463747645</v>
      </c>
      <c r="G44" s="152"/>
    </row>
    <row r="45" spans="1:7" s="34" customFormat="1">
      <c r="A45" s="79">
        <v>38</v>
      </c>
      <c r="B45" s="68" t="s">
        <v>108</v>
      </c>
      <c r="C45" s="72">
        <v>463747645</v>
      </c>
      <c r="G45" s="152"/>
    </row>
    <row r="46" spans="1:7" s="34" customFormat="1">
      <c r="A46" s="79">
        <v>39</v>
      </c>
      <c r="B46" s="68" t="s">
        <v>107</v>
      </c>
      <c r="C46" s="72"/>
      <c r="G46" s="152"/>
    </row>
    <row r="47" spans="1:7" s="34" customFormat="1">
      <c r="A47" s="79">
        <v>40</v>
      </c>
      <c r="B47" s="68" t="s">
        <v>106</v>
      </c>
      <c r="C47" s="72"/>
      <c r="G47" s="152"/>
    </row>
    <row r="48" spans="1:7" s="34" customFormat="1">
      <c r="A48" s="79">
        <v>41</v>
      </c>
      <c r="B48" s="83" t="s">
        <v>105</v>
      </c>
      <c r="C48" s="70">
        <v>0</v>
      </c>
      <c r="G48" s="152"/>
    </row>
    <row r="49" spans="1:7" s="34" customFormat="1">
      <c r="A49" s="79">
        <v>42</v>
      </c>
      <c r="B49" s="73" t="s">
        <v>104</v>
      </c>
      <c r="C49" s="72"/>
      <c r="G49" s="152"/>
    </row>
    <row r="50" spans="1:7" s="34" customFormat="1">
      <c r="A50" s="79">
        <v>43</v>
      </c>
      <c r="B50" s="74" t="s">
        <v>103</v>
      </c>
      <c r="C50" s="72">
        <v>0</v>
      </c>
      <c r="G50" s="152"/>
    </row>
    <row r="51" spans="1:7" s="34" customFormat="1">
      <c r="A51" s="79">
        <v>44</v>
      </c>
      <c r="B51" s="73" t="s">
        <v>102</v>
      </c>
      <c r="C51" s="72">
        <v>0</v>
      </c>
      <c r="G51" s="152"/>
    </row>
    <row r="52" spans="1:7" s="34" customFormat="1" ht="25.5">
      <c r="A52" s="79">
        <v>45</v>
      </c>
      <c r="B52" s="73" t="s">
        <v>101</v>
      </c>
      <c r="C52" s="72"/>
      <c r="G52" s="152"/>
    </row>
    <row r="53" spans="1:7" s="34" customFormat="1" ht="13.5" thickBot="1">
      <c r="A53" s="79">
        <v>46</v>
      </c>
      <c r="B53" s="84" t="s">
        <v>100</v>
      </c>
      <c r="C53" s="85">
        <v>463747645</v>
      </c>
      <c r="G53" s="152"/>
    </row>
    <row r="56" spans="1:7">
      <c r="B56" s="4" t="s">
        <v>7</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23"/>
  <sheetViews>
    <sheetView zoomScaleNormal="100" workbookViewId="0"/>
  </sheetViews>
  <sheetFormatPr defaultColWidth="9.140625" defaultRowHeight="12.75"/>
  <cols>
    <col min="1" max="1" width="9.42578125" style="207" bestFit="1" customWidth="1"/>
    <col min="2" max="2" width="59" style="207" customWidth="1"/>
    <col min="3" max="3" width="16.7109375" style="207" bestFit="1" customWidth="1"/>
    <col min="4" max="4" width="15.7109375" style="207" bestFit="1" customWidth="1"/>
    <col min="5" max="16384" width="9.140625" style="207"/>
  </cols>
  <sheetData>
    <row r="1" spans="1:7" ht="15">
      <c r="A1" s="272" t="s">
        <v>30</v>
      </c>
      <c r="B1" s="3" t="str">
        <f>'Info '!C2</f>
        <v xml:space="preserve">JSC "Bank of Georgia" </v>
      </c>
    </row>
    <row r="2" spans="1:7" s="181" customFormat="1" ht="15.75" customHeight="1">
      <c r="A2" s="181" t="s">
        <v>31</v>
      </c>
      <c r="B2" s="367">
        <f>'1. key ratios '!B2</f>
        <v>45199</v>
      </c>
    </row>
    <row r="3" spans="1:7" s="181" customFormat="1" ht="15.75" customHeight="1"/>
    <row r="4" spans="1:7" ht="13.5" thickBot="1">
      <c r="A4" s="231" t="s">
        <v>281</v>
      </c>
      <c r="B4" s="280" t="s">
        <v>282</v>
      </c>
    </row>
    <row r="5" spans="1:7" s="281" customFormat="1" ht="12.75" customHeight="1">
      <c r="A5" s="341"/>
      <c r="B5" s="342" t="s">
        <v>285</v>
      </c>
      <c r="C5" s="273" t="s">
        <v>283</v>
      </c>
      <c r="D5" s="274" t="s">
        <v>284</v>
      </c>
    </row>
    <row r="6" spans="1:7" s="282" customFormat="1">
      <c r="A6" s="275">
        <v>1</v>
      </c>
      <c r="B6" s="337" t="s">
        <v>286</v>
      </c>
      <c r="C6" s="337"/>
      <c r="D6" s="276"/>
    </row>
    <row r="7" spans="1:7" s="282" customFormat="1">
      <c r="A7" s="277" t="s">
        <v>272</v>
      </c>
      <c r="B7" s="338" t="s">
        <v>287</v>
      </c>
      <c r="C7" s="330">
        <v>4.4999999999999998E-2</v>
      </c>
      <c r="D7" s="648">
        <v>939662973.82156062</v>
      </c>
      <c r="G7" s="742"/>
    </row>
    <row r="8" spans="1:7" s="282" customFormat="1">
      <c r="A8" s="277" t="s">
        <v>273</v>
      </c>
      <c r="B8" s="338" t="s">
        <v>288</v>
      </c>
      <c r="C8" s="331">
        <v>0.06</v>
      </c>
      <c r="D8" s="648">
        <v>1252883965.0954142</v>
      </c>
      <c r="G8" s="742"/>
    </row>
    <row r="9" spans="1:7" s="282" customFormat="1">
      <c r="A9" s="277" t="s">
        <v>274</v>
      </c>
      <c r="B9" s="338" t="s">
        <v>289</v>
      </c>
      <c r="C9" s="331">
        <v>0.08</v>
      </c>
      <c r="D9" s="648">
        <v>1670511953.4605525</v>
      </c>
      <c r="G9" s="742"/>
    </row>
    <row r="10" spans="1:7" s="282" customFormat="1">
      <c r="A10" s="275" t="s">
        <v>275</v>
      </c>
      <c r="B10" s="337" t="s">
        <v>290</v>
      </c>
      <c r="C10" s="332"/>
      <c r="D10" s="649"/>
      <c r="G10" s="742"/>
    </row>
    <row r="11" spans="1:7" s="283" customFormat="1">
      <c r="A11" s="278" t="s">
        <v>276</v>
      </c>
      <c r="B11" s="329" t="s">
        <v>356</v>
      </c>
      <c r="C11" s="333">
        <v>2.5000000000000001E-2</v>
      </c>
      <c r="D11" s="648">
        <v>522034985.45642263</v>
      </c>
      <c r="G11" s="742"/>
    </row>
    <row r="12" spans="1:7" s="283" customFormat="1">
      <c r="A12" s="278" t="s">
        <v>277</v>
      </c>
      <c r="B12" s="329" t="s">
        <v>291</v>
      </c>
      <c r="C12" s="333">
        <v>0</v>
      </c>
      <c r="D12" s="648">
        <v>0</v>
      </c>
      <c r="G12" s="742"/>
    </row>
    <row r="13" spans="1:7" s="283" customFormat="1">
      <c r="A13" s="278" t="s">
        <v>278</v>
      </c>
      <c r="B13" s="329" t="s">
        <v>292</v>
      </c>
      <c r="C13" s="333">
        <v>2.5000000000000001E-2</v>
      </c>
      <c r="D13" s="648">
        <v>522034985.45642263</v>
      </c>
      <c r="G13" s="742"/>
    </row>
    <row r="14" spans="1:7" s="283" customFormat="1">
      <c r="A14" s="275" t="s">
        <v>279</v>
      </c>
      <c r="B14" s="337" t="s">
        <v>353</v>
      </c>
      <c r="C14" s="334"/>
      <c r="D14" s="649"/>
      <c r="G14" s="742"/>
    </row>
    <row r="15" spans="1:7" s="283" customFormat="1">
      <c r="A15" s="278">
        <v>3.1</v>
      </c>
      <c r="B15" s="329" t="s">
        <v>297</v>
      </c>
      <c r="C15" s="333">
        <v>5.1802120481661343E-2</v>
      </c>
      <c r="D15" s="648">
        <v>1081700768.4902372</v>
      </c>
      <c r="G15" s="742"/>
    </row>
    <row r="16" spans="1:7" s="283" customFormat="1">
      <c r="A16" s="278">
        <v>3.2</v>
      </c>
      <c r="B16" s="329" t="s">
        <v>298</v>
      </c>
      <c r="C16" s="333">
        <v>5.9015772025530489E-2</v>
      </c>
      <c r="D16" s="648">
        <v>1232331907.6418943</v>
      </c>
      <c r="G16" s="742"/>
    </row>
    <row r="17" spans="1:7" s="282" customFormat="1">
      <c r="A17" s="278">
        <v>3.3</v>
      </c>
      <c r="B17" s="329" t="s">
        <v>299</v>
      </c>
      <c r="C17" s="333">
        <v>6.8507418793779348E-2</v>
      </c>
      <c r="D17" s="648">
        <v>1430530774.9467063</v>
      </c>
      <c r="G17" s="742"/>
    </row>
    <row r="18" spans="1:7" s="281" customFormat="1" ht="12.75" customHeight="1">
      <c r="A18" s="339"/>
      <c r="B18" s="340" t="s">
        <v>352</v>
      </c>
      <c r="C18" s="335" t="s">
        <v>716</v>
      </c>
      <c r="D18" s="650" t="s">
        <v>717</v>
      </c>
      <c r="G18" s="742"/>
    </row>
    <row r="19" spans="1:7" s="282" customFormat="1">
      <c r="A19" s="279">
        <v>4</v>
      </c>
      <c r="B19" s="329" t="s">
        <v>293</v>
      </c>
      <c r="C19" s="333">
        <v>0.14680212048166136</v>
      </c>
      <c r="D19" s="648">
        <v>3065433713.2246437</v>
      </c>
      <c r="G19" s="742"/>
    </row>
    <row r="20" spans="1:7" s="282" customFormat="1">
      <c r="A20" s="279">
        <v>5</v>
      </c>
      <c r="B20" s="329" t="s">
        <v>90</v>
      </c>
      <c r="C20" s="333">
        <v>0.16901577202553048</v>
      </c>
      <c r="D20" s="648">
        <v>3529285843.6501536</v>
      </c>
      <c r="G20" s="742"/>
    </row>
    <row r="21" spans="1:7" s="282" customFormat="1" ht="13.5" thickBot="1">
      <c r="A21" s="284" t="s">
        <v>280</v>
      </c>
      <c r="B21" s="285" t="s">
        <v>294</v>
      </c>
      <c r="C21" s="336">
        <v>0.19850741879377937</v>
      </c>
      <c r="D21" s="651">
        <v>4145112699.3201041</v>
      </c>
      <c r="G21" s="742"/>
    </row>
    <row r="22" spans="1:7">
      <c r="F22" s="231"/>
    </row>
    <row r="23" spans="1:7" ht="51">
      <c r="B23" s="230" t="s">
        <v>355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74"/>
  <sheetViews>
    <sheetView zoomScaleNormal="100" workbookViewId="0">
      <pane xSplit="1" ySplit="5" topLeftCell="B6" activePane="bottomRight" state="frozen"/>
      <selection pane="topRight"/>
      <selection pane="bottomLeft"/>
      <selection pane="bottomRight" activeCell="B6" sqref="B6"/>
    </sheetView>
  </sheetViews>
  <sheetFormatPr defaultColWidth="9.140625" defaultRowHeight="15"/>
  <cols>
    <col min="1" max="1" width="10.7109375" style="4" customWidth="1"/>
    <col min="2" max="2" width="91.85546875" style="4" customWidth="1"/>
    <col min="3" max="3" width="53.140625" style="4" customWidth="1"/>
    <col min="4" max="4" width="32.28515625" style="4" customWidth="1"/>
    <col min="5" max="5" width="9.42578125" style="5" customWidth="1"/>
    <col min="6" max="6" width="9.42578125" customWidth="1"/>
    <col min="7" max="7" width="101" customWidth="1"/>
    <col min="13" max="16384" width="9.140625" style="5"/>
  </cols>
  <sheetData>
    <row r="1" spans="1:12">
      <c r="A1" s="2" t="s">
        <v>30</v>
      </c>
      <c r="B1" s="3" t="str">
        <f>'Info '!C2</f>
        <v xml:space="preserve">JSC "Bank of Georgia" </v>
      </c>
      <c r="E1" s="4"/>
    </row>
    <row r="2" spans="1:12" s="48" customFormat="1" ht="15.75" customHeight="1">
      <c r="A2" s="2" t="s">
        <v>31</v>
      </c>
      <c r="B2" s="367">
        <f>'1. key ratios '!B2</f>
        <v>45199</v>
      </c>
      <c r="F2"/>
      <c r="G2"/>
      <c r="H2"/>
      <c r="I2"/>
      <c r="J2"/>
      <c r="K2"/>
      <c r="L2"/>
    </row>
    <row r="3" spans="1:12" s="48" customFormat="1" ht="15.75" customHeight="1">
      <c r="A3" s="86"/>
      <c r="F3"/>
      <c r="G3"/>
      <c r="H3"/>
      <c r="I3"/>
      <c r="J3"/>
      <c r="K3"/>
      <c r="L3"/>
    </row>
    <row r="4" spans="1:12" s="48" customFormat="1" ht="15.75" customHeight="1" thickBot="1">
      <c r="A4" s="48" t="s">
        <v>47</v>
      </c>
      <c r="B4" s="175" t="s">
        <v>178</v>
      </c>
      <c r="D4" s="24" t="s">
        <v>35</v>
      </c>
      <c r="F4"/>
      <c r="G4"/>
      <c r="H4"/>
      <c r="I4"/>
      <c r="J4"/>
      <c r="K4"/>
      <c r="L4"/>
    </row>
    <row r="5" spans="1:12" ht="26.25" thickBot="1">
      <c r="A5" s="87" t="s">
        <v>6</v>
      </c>
      <c r="B5" s="197" t="s">
        <v>218</v>
      </c>
      <c r="C5" s="88" t="s">
        <v>660</v>
      </c>
      <c r="D5" s="89" t="s">
        <v>49</v>
      </c>
    </row>
    <row r="6" spans="1:12" ht="15.75">
      <c r="A6" s="683">
        <v>1</v>
      </c>
      <c r="B6" s="684" t="s">
        <v>561</v>
      </c>
      <c r="C6" s="685">
        <v>4274902718.1064005</v>
      </c>
      <c r="D6" s="686"/>
      <c r="E6" s="90"/>
      <c r="G6" s="743"/>
    </row>
    <row r="7" spans="1:12" ht="15.75">
      <c r="A7" s="678">
        <v>1.1000000000000001</v>
      </c>
      <c r="B7" s="443" t="s">
        <v>562</v>
      </c>
      <c r="C7" s="652">
        <v>790475911.34199989</v>
      </c>
      <c r="D7" s="669"/>
      <c r="E7" s="90"/>
      <c r="G7" s="743"/>
    </row>
    <row r="8" spans="1:12" ht="15.75">
      <c r="A8" s="678">
        <v>1.2</v>
      </c>
      <c r="B8" s="443" t="s">
        <v>563</v>
      </c>
      <c r="C8" s="652">
        <v>2541080989.4400001</v>
      </c>
      <c r="D8" s="669"/>
      <c r="E8" s="90"/>
      <c r="G8" s="743"/>
    </row>
    <row r="9" spans="1:12" ht="15.75">
      <c r="A9" s="678">
        <v>1.3</v>
      </c>
      <c r="B9" s="443" t="s">
        <v>564</v>
      </c>
      <c r="C9" s="652">
        <v>943345817.32440031</v>
      </c>
      <c r="D9" s="669"/>
      <c r="E9" s="90"/>
      <c r="G9" s="743"/>
    </row>
    <row r="10" spans="1:12" ht="15.75">
      <c r="A10" s="678">
        <v>2</v>
      </c>
      <c r="B10" s="487" t="s">
        <v>565</v>
      </c>
      <c r="C10" s="652">
        <v>48992907.440000005</v>
      </c>
      <c r="D10" s="669"/>
      <c r="E10" s="90"/>
      <c r="G10" s="743"/>
    </row>
    <row r="11" spans="1:12" ht="15.75">
      <c r="A11" s="678">
        <v>2.1</v>
      </c>
      <c r="B11" s="441" t="s">
        <v>566</v>
      </c>
      <c r="C11" s="653">
        <v>48992907.440000005</v>
      </c>
      <c r="D11" s="670"/>
      <c r="E11" s="91"/>
      <c r="G11" s="743"/>
    </row>
    <row r="12" spans="1:12" ht="15.75">
      <c r="A12" s="678">
        <v>3</v>
      </c>
      <c r="B12" s="673" t="s">
        <v>567</v>
      </c>
      <c r="C12" s="654"/>
      <c r="D12" s="670"/>
      <c r="E12" s="91"/>
      <c r="G12" s="743"/>
    </row>
    <row r="13" spans="1:12" ht="15.75">
      <c r="A13" s="678">
        <v>4</v>
      </c>
      <c r="B13" s="452" t="s">
        <v>568</v>
      </c>
      <c r="C13" s="655"/>
      <c r="D13" s="670"/>
      <c r="E13" s="91"/>
      <c r="G13" s="743"/>
    </row>
    <row r="14" spans="1:12" ht="15.75">
      <c r="A14" s="678">
        <v>5</v>
      </c>
      <c r="B14" s="448" t="s">
        <v>569</v>
      </c>
      <c r="C14" s="655">
        <v>4525415858.8349991</v>
      </c>
      <c r="D14" s="670"/>
      <c r="E14" s="91"/>
      <c r="G14" s="743"/>
    </row>
    <row r="15" spans="1:12" ht="15.75">
      <c r="A15" s="678">
        <v>5.0999999999999996</v>
      </c>
      <c r="B15" s="674" t="s">
        <v>570</v>
      </c>
      <c r="C15" s="656">
        <v>6545939.3944000006</v>
      </c>
      <c r="D15" s="670"/>
      <c r="E15" s="90"/>
      <c r="G15" s="743"/>
    </row>
    <row r="16" spans="1:12" ht="31.5">
      <c r="A16" s="678"/>
      <c r="B16" s="674" t="s">
        <v>719</v>
      </c>
      <c r="C16" s="656">
        <v>5775971.9944000002</v>
      </c>
      <c r="D16" s="670" t="s">
        <v>722</v>
      </c>
      <c r="E16" s="90"/>
      <c r="G16" s="743"/>
    </row>
    <row r="17" spans="1:7" ht="15.75">
      <c r="A17" s="678">
        <v>5.2</v>
      </c>
      <c r="B17" s="674" t="s">
        <v>571</v>
      </c>
      <c r="C17" s="656">
        <v>4518869919.4405994</v>
      </c>
      <c r="D17" s="670"/>
      <c r="E17" s="90"/>
      <c r="G17" s="743"/>
    </row>
    <row r="18" spans="1:7" ht="15.75">
      <c r="A18" s="678">
        <v>5.3</v>
      </c>
      <c r="B18" s="488" t="s">
        <v>572</v>
      </c>
      <c r="C18" s="656">
        <v>0</v>
      </c>
      <c r="D18" s="670"/>
      <c r="E18" s="90"/>
      <c r="G18" s="743"/>
    </row>
    <row r="19" spans="1:7" ht="15.75">
      <c r="A19" s="678">
        <v>6</v>
      </c>
      <c r="B19" s="673" t="s">
        <v>573</v>
      </c>
      <c r="C19" s="654">
        <v>18631154877.632298</v>
      </c>
      <c r="D19" s="670"/>
      <c r="E19" s="90"/>
      <c r="G19" s="743"/>
    </row>
    <row r="20" spans="1:7" ht="15.75">
      <c r="A20" s="678">
        <v>6.1</v>
      </c>
      <c r="B20" s="674" t="s">
        <v>571</v>
      </c>
      <c r="C20" s="656">
        <v>485255490.83230001</v>
      </c>
      <c r="D20" s="670"/>
      <c r="E20" s="90"/>
      <c r="G20" s="743"/>
    </row>
    <row r="21" spans="1:7" ht="15.75">
      <c r="A21" s="678">
        <v>6.2</v>
      </c>
      <c r="B21" s="488" t="s">
        <v>572</v>
      </c>
      <c r="C21" s="656">
        <v>18145899386.799999</v>
      </c>
      <c r="D21" s="670"/>
      <c r="E21" s="90"/>
      <c r="G21" s="743"/>
    </row>
    <row r="22" spans="1:7" ht="15.75">
      <c r="A22" s="678">
        <v>7</v>
      </c>
      <c r="B22" s="487" t="s">
        <v>574</v>
      </c>
      <c r="C22" s="657">
        <v>157362371.54397023</v>
      </c>
      <c r="D22" s="670">
        <v>0</v>
      </c>
      <c r="E22" s="90"/>
      <c r="G22" s="743"/>
    </row>
    <row r="23" spans="1:7" ht="21">
      <c r="A23" s="678"/>
      <c r="B23" s="487" t="s">
        <v>720</v>
      </c>
      <c r="C23" s="657">
        <v>9283286.8639702518</v>
      </c>
      <c r="D23" s="670" t="s">
        <v>723</v>
      </c>
      <c r="E23" s="90"/>
      <c r="G23" s="743"/>
    </row>
    <row r="24" spans="1:7" ht="15.75">
      <c r="A24" s="678"/>
      <c r="B24" s="452"/>
      <c r="C24" s="657"/>
      <c r="D24" s="670"/>
      <c r="E24" s="90"/>
      <c r="G24" s="743"/>
    </row>
    <row r="25" spans="1:7" ht="15.75">
      <c r="A25" s="678">
        <v>8</v>
      </c>
      <c r="B25" s="674" t="s">
        <v>575</v>
      </c>
      <c r="C25" s="657">
        <v>28795295.039999999</v>
      </c>
      <c r="D25" s="670"/>
      <c r="E25" s="90"/>
      <c r="G25" s="743"/>
    </row>
    <row r="26" spans="1:7" ht="15.75">
      <c r="A26" s="678">
        <v>9</v>
      </c>
      <c r="B26" s="674" t="s">
        <v>576</v>
      </c>
      <c r="C26" s="655">
        <v>627020924.80000007</v>
      </c>
      <c r="D26" s="670"/>
      <c r="E26" s="92"/>
      <c r="G26" s="743"/>
    </row>
    <row r="27" spans="1:7" ht="15.75">
      <c r="A27" s="678">
        <v>9.1</v>
      </c>
      <c r="B27" s="452" t="s">
        <v>577</v>
      </c>
      <c r="C27" s="658">
        <v>498173902.73000002</v>
      </c>
      <c r="D27" s="670"/>
      <c r="E27" s="90"/>
      <c r="G27" s="743"/>
    </row>
    <row r="28" spans="1:7" ht="15.75">
      <c r="A28" s="678">
        <v>9.1999999999999993</v>
      </c>
      <c r="B28" s="674" t="s">
        <v>578</v>
      </c>
      <c r="C28" s="658">
        <v>128847022.07000001</v>
      </c>
      <c r="D28" s="670"/>
      <c r="E28" s="90"/>
      <c r="G28" s="743"/>
    </row>
    <row r="29" spans="1:7" ht="15.75">
      <c r="A29" s="678">
        <v>10</v>
      </c>
      <c r="B29" s="674" t="s">
        <v>579</v>
      </c>
      <c r="C29" s="655">
        <v>164932492.87</v>
      </c>
      <c r="D29" s="670"/>
      <c r="E29" s="90"/>
      <c r="G29" s="743"/>
    </row>
    <row r="30" spans="1:7" ht="15.75">
      <c r="A30" s="678">
        <v>10.1</v>
      </c>
      <c r="B30" s="452" t="s">
        <v>580</v>
      </c>
      <c r="C30" s="658">
        <v>33331342.84</v>
      </c>
      <c r="D30" s="670" t="s">
        <v>724</v>
      </c>
      <c r="E30" s="90"/>
      <c r="G30" s="743"/>
    </row>
    <row r="31" spans="1:7" ht="15.75">
      <c r="A31" s="678">
        <v>10.199999999999999</v>
      </c>
      <c r="B31" s="674" t="s">
        <v>581</v>
      </c>
      <c r="C31" s="658">
        <v>131601150.03</v>
      </c>
      <c r="D31" s="670" t="s">
        <v>724</v>
      </c>
      <c r="E31" s="90"/>
      <c r="G31" s="743"/>
    </row>
    <row r="32" spans="1:7" ht="15.75">
      <c r="A32" s="678">
        <v>11</v>
      </c>
      <c r="B32" s="674" t="s">
        <v>582</v>
      </c>
      <c r="C32" s="655">
        <v>0</v>
      </c>
      <c r="D32" s="670"/>
      <c r="E32" s="90"/>
      <c r="G32" s="743"/>
    </row>
    <row r="33" spans="1:7" ht="15.75">
      <c r="A33" s="678">
        <v>11.1</v>
      </c>
      <c r="B33" s="452" t="s">
        <v>583</v>
      </c>
      <c r="C33" s="658">
        <v>0</v>
      </c>
      <c r="D33" s="670"/>
      <c r="E33" s="90"/>
      <c r="G33" s="743"/>
    </row>
    <row r="34" spans="1:7" ht="15.75">
      <c r="A34" s="678">
        <v>11.2</v>
      </c>
      <c r="B34" s="675" t="s">
        <v>584</v>
      </c>
      <c r="C34" s="658">
        <v>0</v>
      </c>
      <c r="D34" s="670"/>
      <c r="E34" s="90"/>
      <c r="G34" s="743"/>
    </row>
    <row r="35" spans="1:7" ht="15.75">
      <c r="A35" s="678">
        <v>13</v>
      </c>
      <c r="B35" s="675" t="s">
        <v>585</v>
      </c>
      <c r="C35" s="658">
        <v>572628973.27639961</v>
      </c>
      <c r="D35" s="670"/>
      <c r="E35" s="90"/>
      <c r="G35" s="743"/>
    </row>
    <row r="36" spans="1:7" ht="15.75">
      <c r="A36" s="678">
        <v>13.1</v>
      </c>
      <c r="B36" s="452" t="s">
        <v>586</v>
      </c>
      <c r="C36" s="659">
        <v>228099382.21000001</v>
      </c>
      <c r="D36" s="670"/>
      <c r="E36" s="90"/>
      <c r="G36" s="743"/>
    </row>
    <row r="37" spans="1:7" ht="15.75">
      <c r="A37" s="678">
        <v>13.2</v>
      </c>
      <c r="B37" s="449" t="s">
        <v>587</v>
      </c>
      <c r="C37" s="659">
        <v>0</v>
      </c>
      <c r="D37" s="670"/>
      <c r="E37" s="90"/>
      <c r="G37" s="743"/>
    </row>
    <row r="38" spans="1:7" ht="15.75">
      <c r="A38" s="678">
        <v>14</v>
      </c>
      <c r="B38" s="487" t="s">
        <v>588</v>
      </c>
      <c r="C38" s="660">
        <v>29031206419.544067</v>
      </c>
      <c r="D38" s="670"/>
      <c r="E38" s="92"/>
      <c r="G38" s="743"/>
    </row>
    <row r="39" spans="1:7" ht="15.75">
      <c r="A39" s="678"/>
      <c r="B39" s="441" t="s">
        <v>589</v>
      </c>
      <c r="C39" s="661"/>
      <c r="D39" s="670"/>
      <c r="E39" s="90"/>
      <c r="G39" s="743"/>
    </row>
    <row r="40" spans="1:7" ht="15.75">
      <c r="A40" s="678">
        <v>15</v>
      </c>
      <c r="B40" s="487" t="s">
        <v>590</v>
      </c>
      <c r="C40" s="653">
        <v>27074742.93</v>
      </c>
      <c r="D40" s="670"/>
      <c r="E40" s="90"/>
      <c r="G40" s="743"/>
    </row>
    <row r="41" spans="1:7" ht="15.75">
      <c r="A41" s="678">
        <v>15.1</v>
      </c>
      <c r="B41" s="487" t="s">
        <v>566</v>
      </c>
      <c r="C41" s="653">
        <v>27074742.93</v>
      </c>
      <c r="D41" s="670"/>
      <c r="E41" s="90"/>
      <c r="G41" s="743"/>
    </row>
    <row r="42" spans="1:7" ht="15.75">
      <c r="A42" s="678">
        <v>16</v>
      </c>
      <c r="B42" s="484" t="s">
        <v>591</v>
      </c>
      <c r="C42" s="657"/>
      <c r="D42" s="670"/>
      <c r="E42" s="90"/>
      <c r="G42" s="743"/>
    </row>
    <row r="43" spans="1:7" ht="15.75">
      <c r="A43" s="678">
        <v>17</v>
      </c>
      <c r="B43" s="443" t="s">
        <v>592</v>
      </c>
      <c r="C43" s="657">
        <v>23565853923.240898</v>
      </c>
      <c r="D43" s="670"/>
      <c r="E43" s="90"/>
      <c r="G43" s="743"/>
    </row>
    <row r="44" spans="1:7" ht="15.75">
      <c r="A44" s="678">
        <v>17.100000000000001</v>
      </c>
      <c r="B44" s="484" t="s">
        <v>593</v>
      </c>
      <c r="C44" s="662">
        <v>21457974916.810898</v>
      </c>
      <c r="D44" s="670"/>
      <c r="E44" s="90"/>
      <c r="G44" s="743"/>
    </row>
    <row r="45" spans="1:7" ht="15.75">
      <c r="A45" s="678">
        <v>17.2</v>
      </c>
      <c r="B45" s="484" t="s">
        <v>594</v>
      </c>
      <c r="C45" s="652">
        <v>1914861205.8599999</v>
      </c>
      <c r="D45" s="670"/>
      <c r="E45" s="90"/>
      <c r="G45" s="743"/>
    </row>
    <row r="46" spans="1:7" ht="15.75">
      <c r="A46" s="678">
        <v>17.3</v>
      </c>
      <c r="B46" s="485" t="s">
        <v>595</v>
      </c>
      <c r="C46" s="662">
        <v>68912002.690000013</v>
      </c>
      <c r="D46" s="670"/>
      <c r="E46" s="92"/>
      <c r="G46" s="743"/>
    </row>
    <row r="47" spans="1:7" ht="15.75">
      <c r="A47" s="678">
        <v>17.399999999999999</v>
      </c>
      <c r="B47" s="485" t="s">
        <v>596</v>
      </c>
      <c r="C47" s="662">
        <v>124105797.88</v>
      </c>
      <c r="D47" s="670"/>
      <c r="G47" s="743"/>
    </row>
    <row r="48" spans="1:7" ht="15.75">
      <c r="A48" s="678">
        <v>18</v>
      </c>
      <c r="B48" s="486" t="s">
        <v>597</v>
      </c>
      <c r="C48" s="663">
        <v>6244726.1273999978</v>
      </c>
      <c r="D48" s="670"/>
      <c r="G48" s="743"/>
    </row>
    <row r="49" spans="1:7" ht="15.75">
      <c r="A49" s="678">
        <v>19</v>
      </c>
      <c r="B49" s="486" t="s">
        <v>598</v>
      </c>
      <c r="C49" s="663">
        <v>155925605.65483564</v>
      </c>
      <c r="D49" s="670"/>
      <c r="G49" s="743"/>
    </row>
    <row r="50" spans="1:7" ht="15.75">
      <c r="A50" s="678">
        <v>19.100000000000001</v>
      </c>
      <c r="B50" s="447" t="s">
        <v>599</v>
      </c>
      <c r="C50" s="664">
        <v>140184043.35203636</v>
      </c>
      <c r="D50" s="670"/>
      <c r="G50" s="743"/>
    </row>
    <row r="51" spans="1:7" ht="15.75">
      <c r="A51" s="678">
        <v>19.2</v>
      </c>
      <c r="B51" s="487" t="s">
        <v>600</v>
      </c>
      <c r="C51" s="664">
        <v>15741562.302799283</v>
      </c>
      <c r="D51" s="670"/>
      <c r="G51" s="743"/>
    </row>
    <row r="52" spans="1:7" ht="15.75">
      <c r="A52" s="678">
        <v>20</v>
      </c>
      <c r="B52" s="443" t="s">
        <v>601</v>
      </c>
      <c r="C52" s="664">
        <v>894703985.12000012</v>
      </c>
      <c r="D52" s="670"/>
      <c r="G52" s="743"/>
    </row>
    <row r="53" spans="1:7" ht="15.75">
      <c r="A53" s="678"/>
      <c r="B53" s="448" t="s">
        <v>718</v>
      </c>
      <c r="C53" s="664">
        <v>401745000</v>
      </c>
      <c r="D53" s="670" t="s">
        <v>725</v>
      </c>
      <c r="G53" s="743"/>
    </row>
    <row r="54" spans="1:7" ht="15.75">
      <c r="A54" s="678"/>
      <c r="B54" s="449" t="s">
        <v>721</v>
      </c>
      <c r="C54" s="664">
        <v>463747645</v>
      </c>
      <c r="D54" s="670" t="s">
        <v>726</v>
      </c>
      <c r="G54" s="743"/>
    </row>
    <row r="55" spans="1:7" ht="15.75">
      <c r="A55" s="678">
        <v>21</v>
      </c>
      <c r="B55" s="447" t="s">
        <v>602</v>
      </c>
      <c r="C55" s="664">
        <v>294024347.68700719</v>
      </c>
      <c r="D55" s="670"/>
      <c r="G55" s="743"/>
    </row>
    <row r="56" spans="1:7" ht="15.75">
      <c r="A56" s="678">
        <v>21.1</v>
      </c>
      <c r="B56" s="447" t="s">
        <v>603</v>
      </c>
      <c r="C56" s="664">
        <v>3668040.75</v>
      </c>
      <c r="D56" s="670"/>
      <c r="G56" s="743"/>
    </row>
    <row r="57" spans="1:7" ht="15.75">
      <c r="A57" s="678">
        <v>22</v>
      </c>
      <c r="B57" s="485" t="s">
        <v>604</v>
      </c>
      <c r="C57" s="660">
        <v>24943827330.760139</v>
      </c>
      <c r="D57" s="670"/>
      <c r="G57" s="743"/>
    </row>
    <row r="58" spans="1:7" ht="15.75">
      <c r="A58" s="678"/>
      <c r="B58" s="485" t="s">
        <v>605</v>
      </c>
      <c r="C58" s="661"/>
      <c r="D58" s="670"/>
      <c r="G58" s="743"/>
    </row>
    <row r="59" spans="1:7" ht="15.75">
      <c r="A59" s="678">
        <v>23</v>
      </c>
      <c r="B59" s="485" t="s">
        <v>606</v>
      </c>
      <c r="C59" s="660">
        <v>27993660.18</v>
      </c>
      <c r="D59" s="670" t="s">
        <v>727</v>
      </c>
      <c r="G59" s="743"/>
    </row>
    <row r="60" spans="1:7" ht="15.75">
      <c r="A60" s="678">
        <v>24</v>
      </c>
      <c r="B60" s="484" t="s">
        <v>607</v>
      </c>
      <c r="C60" s="660">
        <v>0</v>
      </c>
      <c r="D60" s="670"/>
      <c r="G60" s="743"/>
    </row>
    <row r="61" spans="1:7" ht="15.75">
      <c r="A61" s="678">
        <v>25</v>
      </c>
      <c r="B61" s="484" t="s">
        <v>608</v>
      </c>
      <c r="C61" s="665">
        <v>252311118.03999999</v>
      </c>
      <c r="D61" s="670" t="s">
        <v>728</v>
      </c>
      <c r="G61" s="743"/>
    </row>
    <row r="62" spans="1:7" ht="15.75">
      <c r="A62" s="678">
        <v>26</v>
      </c>
      <c r="B62" s="450" t="s">
        <v>609</v>
      </c>
      <c r="C62" s="663">
        <v>-10173</v>
      </c>
      <c r="D62" s="670" t="s">
        <v>729</v>
      </c>
      <c r="G62" s="743"/>
    </row>
    <row r="63" spans="1:7" ht="15.75">
      <c r="A63" s="678">
        <v>27</v>
      </c>
      <c r="B63" s="485" t="s">
        <v>610</v>
      </c>
      <c r="C63" s="663">
        <v>0</v>
      </c>
      <c r="D63" s="670"/>
      <c r="G63" s="743"/>
    </row>
    <row r="64" spans="1:7" ht="15.75">
      <c r="A64" s="678">
        <v>27.1</v>
      </c>
      <c r="B64" s="488" t="s">
        <v>611</v>
      </c>
      <c r="C64" s="663">
        <v>0</v>
      </c>
      <c r="D64" s="670"/>
      <c r="G64" s="743"/>
    </row>
    <row r="65" spans="1:7" ht="15.75">
      <c r="A65" s="678">
        <v>27.2</v>
      </c>
      <c r="B65" s="490" t="s">
        <v>612</v>
      </c>
      <c r="C65" s="663">
        <v>0</v>
      </c>
      <c r="D65" s="670"/>
      <c r="G65" s="743"/>
    </row>
    <row r="66" spans="1:7" ht="15.75">
      <c r="A66" s="678">
        <v>28</v>
      </c>
      <c r="B66" s="490" t="s">
        <v>613</v>
      </c>
      <c r="C66" s="663">
        <v>-113514556.6337229</v>
      </c>
      <c r="D66" s="670"/>
      <c r="G66" s="743"/>
    </row>
    <row r="67" spans="1:7" ht="15.75">
      <c r="A67" s="678">
        <v>29</v>
      </c>
      <c r="B67" s="452" t="s">
        <v>614</v>
      </c>
      <c r="C67" s="663">
        <v>31727328.587299995</v>
      </c>
      <c r="D67" s="671"/>
      <c r="G67" s="743"/>
    </row>
    <row r="68" spans="1:7" ht="15.75">
      <c r="A68" s="678">
        <v>29.1</v>
      </c>
      <c r="B68" s="489" t="s">
        <v>615</v>
      </c>
      <c r="C68" s="656">
        <v>2358668.17</v>
      </c>
      <c r="D68" s="670" t="s">
        <v>730</v>
      </c>
      <c r="G68" s="743"/>
    </row>
    <row r="69" spans="1:7" ht="15.75">
      <c r="A69" s="678">
        <v>29.2</v>
      </c>
      <c r="B69" s="490" t="s">
        <v>616</v>
      </c>
      <c r="C69" s="666">
        <v>2211831.9</v>
      </c>
      <c r="D69" s="670" t="s">
        <v>730</v>
      </c>
      <c r="G69" s="743"/>
    </row>
    <row r="70" spans="1:7" ht="15.75">
      <c r="A70" s="678">
        <v>29.3</v>
      </c>
      <c r="B70" s="674" t="s">
        <v>617</v>
      </c>
      <c r="C70" s="658">
        <v>27156828.517299995</v>
      </c>
      <c r="D70" s="670" t="s">
        <v>730</v>
      </c>
      <c r="G70" s="743"/>
    </row>
    <row r="71" spans="1:7" ht="15.75">
      <c r="A71" s="678">
        <v>30</v>
      </c>
      <c r="B71" s="452" t="s">
        <v>618</v>
      </c>
      <c r="C71" s="655">
        <v>3888871711.6103463</v>
      </c>
      <c r="D71" s="709" t="s">
        <v>731</v>
      </c>
      <c r="G71" s="743"/>
    </row>
    <row r="72" spans="1:7" ht="15.75">
      <c r="A72" s="678">
        <v>31</v>
      </c>
      <c r="B72" s="676" t="s">
        <v>619</v>
      </c>
      <c r="C72" s="667">
        <v>4087379088.7839231</v>
      </c>
      <c r="D72" s="671"/>
      <c r="G72" s="743"/>
    </row>
    <row r="73" spans="1:7" ht="16.5" thickBot="1">
      <c r="A73" s="679">
        <v>32</v>
      </c>
      <c r="B73" s="677" t="s">
        <v>620</v>
      </c>
      <c r="C73" s="668">
        <v>29031206419.544064</v>
      </c>
      <c r="D73" s="672"/>
      <c r="G73" s="743"/>
    </row>
    <row r="74" spans="1:7">
      <c r="C7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A70"/>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23" bestFit="1" customWidth="1"/>
    <col min="17" max="17" width="14.7109375" style="23" customWidth="1"/>
    <col min="18" max="18" width="13" style="23" bestFit="1" customWidth="1"/>
    <col min="19" max="19" width="34.85546875" style="23" customWidth="1"/>
    <col min="20" max="16384" width="9.140625" style="23"/>
  </cols>
  <sheetData>
    <row r="1" spans="1:19">
      <c r="A1" s="2" t="s">
        <v>30</v>
      </c>
      <c r="B1" s="3" t="str">
        <f>'Info '!C2</f>
        <v xml:space="preserve">JSC "Bank of Georgia" </v>
      </c>
    </row>
    <row r="2" spans="1:19">
      <c r="A2" s="2" t="s">
        <v>31</v>
      </c>
      <c r="B2" s="367">
        <f>'1. key ratios '!B2</f>
        <v>45199</v>
      </c>
    </row>
    <row r="4" spans="1:19" ht="26.25" thickBot="1">
      <c r="A4" s="4" t="s">
        <v>146</v>
      </c>
      <c r="B4" s="218" t="s">
        <v>251</v>
      </c>
    </row>
    <row r="5" spans="1:19" s="204" customFormat="1">
      <c r="A5" s="199"/>
      <c r="B5" s="200"/>
      <c r="C5" s="201" t="s">
        <v>0</v>
      </c>
      <c r="D5" s="201" t="s">
        <v>1</v>
      </c>
      <c r="E5" s="201" t="s">
        <v>2</v>
      </c>
      <c r="F5" s="201" t="s">
        <v>3</v>
      </c>
      <c r="G5" s="201" t="s">
        <v>4</v>
      </c>
      <c r="H5" s="201" t="s">
        <v>5</v>
      </c>
      <c r="I5" s="201" t="s">
        <v>8</v>
      </c>
      <c r="J5" s="201" t="s">
        <v>9</v>
      </c>
      <c r="K5" s="201" t="s">
        <v>10</v>
      </c>
      <c r="L5" s="201" t="s">
        <v>11</v>
      </c>
      <c r="M5" s="201" t="s">
        <v>12</v>
      </c>
      <c r="N5" s="201" t="s">
        <v>13</v>
      </c>
      <c r="O5" s="201" t="s">
        <v>235</v>
      </c>
      <c r="P5" s="201" t="s">
        <v>236</v>
      </c>
      <c r="Q5" s="201" t="s">
        <v>237</v>
      </c>
      <c r="R5" s="202" t="s">
        <v>238</v>
      </c>
      <c r="S5" s="203" t="s">
        <v>239</v>
      </c>
    </row>
    <row r="6" spans="1:19" s="204" customFormat="1" ht="99" customHeight="1">
      <c r="A6" s="205"/>
      <c r="B6" s="790" t="s">
        <v>240</v>
      </c>
      <c r="C6" s="786">
        <v>0</v>
      </c>
      <c r="D6" s="787"/>
      <c r="E6" s="786">
        <v>0.2</v>
      </c>
      <c r="F6" s="787"/>
      <c r="G6" s="786">
        <v>0.35</v>
      </c>
      <c r="H6" s="787"/>
      <c r="I6" s="786">
        <v>0.5</v>
      </c>
      <c r="J6" s="787"/>
      <c r="K6" s="786">
        <v>0.75</v>
      </c>
      <c r="L6" s="787"/>
      <c r="M6" s="786">
        <v>1</v>
      </c>
      <c r="N6" s="787"/>
      <c r="O6" s="786">
        <v>1.5</v>
      </c>
      <c r="P6" s="787"/>
      <c r="Q6" s="786">
        <v>2.5</v>
      </c>
      <c r="R6" s="787"/>
      <c r="S6" s="788" t="s">
        <v>145</v>
      </c>
    </row>
    <row r="7" spans="1:19" s="204" customFormat="1" ht="30.75" customHeight="1">
      <c r="A7" s="205"/>
      <c r="B7" s="791"/>
      <c r="C7" s="196" t="s">
        <v>148</v>
      </c>
      <c r="D7" s="196" t="s">
        <v>147</v>
      </c>
      <c r="E7" s="196" t="s">
        <v>148</v>
      </c>
      <c r="F7" s="196" t="s">
        <v>147</v>
      </c>
      <c r="G7" s="196" t="s">
        <v>148</v>
      </c>
      <c r="H7" s="196" t="s">
        <v>147</v>
      </c>
      <c r="I7" s="196" t="s">
        <v>148</v>
      </c>
      <c r="J7" s="196" t="s">
        <v>147</v>
      </c>
      <c r="K7" s="196" t="s">
        <v>148</v>
      </c>
      <c r="L7" s="196" t="s">
        <v>147</v>
      </c>
      <c r="M7" s="196" t="s">
        <v>148</v>
      </c>
      <c r="N7" s="196" t="s">
        <v>147</v>
      </c>
      <c r="O7" s="196" t="s">
        <v>148</v>
      </c>
      <c r="P7" s="196" t="s">
        <v>147</v>
      </c>
      <c r="Q7" s="196" t="s">
        <v>148</v>
      </c>
      <c r="R7" s="196" t="s">
        <v>147</v>
      </c>
      <c r="S7" s="789"/>
    </row>
    <row r="8" spans="1:19" s="95" customFormat="1">
      <c r="A8" s="93">
        <v>1</v>
      </c>
      <c r="B8" s="1" t="s">
        <v>51</v>
      </c>
      <c r="C8" s="94">
        <v>4557305442.9535999</v>
      </c>
      <c r="D8" s="94"/>
      <c r="E8" s="94">
        <v>0</v>
      </c>
      <c r="F8" s="94"/>
      <c r="G8" s="94"/>
      <c r="H8" s="94"/>
      <c r="I8" s="94">
        <v>0</v>
      </c>
      <c r="J8" s="94"/>
      <c r="K8" s="94">
        <v>0.35</v>
      </c>
      <c r="L8" s="94"/>
      <c r="M8" s="94">
        <v>1852055544.53</v>
      </c>
      <c r="N8" s="94"/>
      <c r="O8" s="94">
        <v>0</v>
      </c>
      <c r="P8" s="94"/>
      <c r="Q8" s="94">
        <v>0</v>
      </c>
      <c r="R8" s="94"/>
      <c r="S8" s="219">
        <v>1852055544.7925</v>
      </c>
    </row>
    <row r="9" spans="1:19" s="95" customFormat="1">
      <c r="A9" s="93">
        <v>2</v>
      </c>
      <c r="B9" s="1" t="s">
        <v>52</v>
      </c>
      <c r="C9" s="94">
        <v>0</v>
      </c>
      <c r="D9" s="94"/>
      <c r="E9" s="94">
        <v>0</v>
      </c>
      <c r="F9" s="94"/>
      <c r="G9" s="94"/>
      <c r="H9" s="94"/>
      <c r="I9" s="94">
        <v>0</v>
      </c>
      <c r="J9" s="94"/>
      <c r="K9" s="94">
        <v>0</v>
      </c>
      <c r="L9" s="94"/>
      <c r="M9" s="94">
        <v>0</v>
      </c>
      <c r="N9" s="94"/>
      <c r="O9" s="94">
        <v>0</v>
      </c>
      <c r="P9" s="94"/>
      <c r="Q9" s="94">
        <v>0</v>
      </c>
      <c r="R9" s="94"/>
      <c r="S9" s="219">
        <v>0</v>
      </c>
    </row>
    <row r="10" spans="1:19" s="95" customFormat="1">
      <c r="A10" s="93">
        <v>3</v>
      </c>
      <c r="B10" s="1" t="s">
        <v>164</v>
      </c>
      <c r="C10" s="94">
        <v>0</v>
      </c>
      <c r="D10" s="94"/>
      <c r="E10" s="94">
        <v>0</v>
      </c>
      <c r="F10" s="94"/>
      <c r="G10" s="94"/>
      <c r="H10" s="94"/>
      <c r="I10" s="94">
        <v>0</v>
      </c>
      <c r="J10" s="94"/>
      <c r="K10" s="94">
        <v>0</v>
      </c>
      <c r="L10" s="94"/>
      <c r="M10" s="94">
        <v>0</v>
      </c>
      <c r="N10" s="94"/>
      <c r="O10" s="94">
        <v>0</v>
      </c>
      <c r="P10" s="94"/>
      <c r="Q10" s="94">
        <v>0</v>
      </c>
      <c r="R10" s="94"/>
      <c r="S10" s="219">
        <v>0</v>
      </c>
    </row>
    <row r="11" spans="1:19" s="95" customFormat="1">
      <c r="A11" s="93">
        <v>4</v>
      </c>
      <c r="B11" s="1" t="s">
        <v>53</v>
      </c>
      <c r="C11" s="94">
        <v>948943856.53999996</v>
      </c>
      <c r="D11" s="94"/>
      <c r="E11" s="94">
        <v>0</v>
      </c>
      <c r="F11" s="94"/>
      <c r="G11" s="94"/>
      <c r="H11" s="94"/>
      <c r="I11" s="94">
        <v>0</v>
      </c>
      <c r="J11" s="94"/>
      <c r="K11" s="94">
        <v>0</v>
      </c>
      <c r="L11" s="94"/>
      <c r="M11" s="94">
        <v>0</v>
      </c>
      <c r="N11" s="94"/>
      <c r="O11" s="94">
        <v>0</v>
      </c>
      <c r="P11" s="94"/>
      <c r="Q11" s="94">
        <v>0</v>
      </c>
      <c r="R11" s="94"/>
      <c r="S11" s="219">
        <v>0</v>
      </c>
    </row>
    <row r="12" spans="1:19" s="95" customFormat="1">
      <c r="A12" s="93">
        <v>5</v>
      </c>
      <c r="B12" s="1" t="s">
        <v>54</v>
      </c>
      <c r="C12" s="94">
        <v>0</v>
      </c>
      <c r="D12" s="94"/>
      <c r="E12" s="94">
        <v>0</v>
      </c>
      <c r="F12" s="94"/>
      <c r="G12" s="94"/>
      <c r="H12" s="94"/>
      <c r="I12" s="94">
        <v>0</v>
      </c>
      <c r="J12" s="94"/>
      <c r="K12" s="94">
        <v>0</v>
      </c>
      <c r="L12" s="94"/>
      <c r="M12" s="94">
        <v>0</v>
      </c>
      <c r="N12" s="94"/>
      <c r="O12" s="94">
        <v>0</v>
      </c>
      <c r="P12" s="94"/>
      <c r="Q12" s="94">
        <v>0</v>
      </c>
      <c r="R12" s="94"/>
      <c r="S12" s="219">
        <v>0</v>
      </c>
    </row>
    <row r="13" spans="1:19" s="95" customFormat="1">
      <c r="A13" s="93">
        <v>6</v>
      </c>
      <c r="B13" s="1" t="s">
        <v>55</v>
      </c>
      <c r="C13" s="94">
        <v>0</v>
      </c>
      <c r="D13" s="94"/>
      <c r="E13" s="94">
        <v>988934965.57880032</v>
      </c>
      <c r="F13" s="94"/>
      <c r="G13" s="94">
        <v>0</v>
      </c>
      <c r="H13" s="94"/>
      <c r="I13" s="94">
        <v>57341942.999700002</v>
      </c>
      <c r="J13" s="94"/>
      <c r="K13" s="94">
        <v>0</v>
      </c>
      <c r="L13" s="94"/>
      <c r="M13" s="94">
        <v>24978768.326200001</v>
      </c>
      <c r="N13" s="94"/>
      <c r="O13" s="94">
        <v>0</v>
      </c>
      <c r="P13" s="94"/>
      <c r="Q13" s="94">
        <v>0</v>
      </c>
      <c r="R13" s="94"/>
      <c r="S13" s="219">
        <v>251436732.9418101</v>
      </c>
    </row>
    <row r="14" spans="1:19" s="95" customFormat="1">
      <c r="A14" s="93">
        <v>7</v>
      </c>
      <c r="B14" s="1" t="s">
        <v>56</v>
      </c>
      <c r="C14" s="94"/>
      <c r="D14" s="94"/>
      <c r="E14" s="94">
        <v>0</v>
      </c>
      <c r="F14" s="94"/>
      <c r="G14" s="94">
        <v>0</v>
      </c>
      <c r="H14" s="94"/>
      <c r="I14" s="94">
        <v>0</v>
      </c>
      <c r="J14" s="94"/>
      <c r="K14" s="94">
        <v>0</v>
      </c>
      <c r="L14" s="94"/>
      <c r="M14" s="94">
        <v>7008761586.8785992</v>
      </c>
      <c r="N14" s="94">
        <v>1025729129.2720406</v>
      </c>
      <c r="O14" s="94">
        <v>0</v>
      </c>
      <c r="P14" s="94"/>
      <c r="Q14" s="94">
        <v>0</v>
      </c>
      <c r="R14" s="94"/>
      <c r="S14" s="219">
        <v>8034490716.1506395</v>
      </c>
    </row>
    <row r="15" spans="1:19" s="95" customFormat="1">
      <c r="A15" s="93">
        <v>8</v>
      </c>
      <c r="B15" s="1" t="s">
        <v>57</v>
      </c>
      <c r="C15" s="94"/>
      <c r="D15" s="94"/>
      <c r="E15" s="94"/>
      <c r="F15" s="94"/>
      <c r="G15" s="94">
        <v>0</v>
      </c>
      <c r="H15" s="94"/>
      <c r="I15" s="94">
        <v>0</v>
      </c>
      <c r="J15" s="94"/>
      <c r="K15" s="94">
        <v>6412811979.4624996</v>
      </c>
      <c r="L15" s="94">
        <v>118519525.9631</v>
      </c>
      <c r="M15" s="94">
        <v>0</v>
      </c>
      <c r="N15" s="94">
        <v>0</v>
      </c>
      <c r="O15" s="94"/>
      <c r="P15" s="94"/>
      <c r="Q15" s="94">
        <v>0</v>
      </c>
      <c r="R15" s="94"/>
      <c r="S15" s="219">
        <v>4898498629.0692005</v>
      </c>
    </row>
    <row r="16" spans="1:19" s="95" customFormat="1">
      <c r="A16" s="93">
        <v>9</v>
      </c>
      <c r="B16" s="1" t="s">
        <v>58</v>
      </c>
      <c r="C16" s="94"/>
      <c r="D16" s="94"/>
      <c r="E16" s="94"/>
      <c r="F16" s="94"/>
      <c r="G16" s="94">
        <v>4394225256.4042997</v>
      </c>
      <c r="H16" s="94"/>
      <c r="I16" s="94">
        <v>0</v>
      </c>
      <c r="J16" s="94"/>
      <c r="K16" s="94">
        <v>0</v>
      </c>
      <c r="L16" s="94"/>
      <c r="M16" s="94">
        <v>0</v>
      </c>
      <c r="N16" s="94"/>
      <c r="O16" s="94">
        <v>0</v>
      </c>
      <c r="P16" s="94"/>
      <c r="Q16" s="94">
        <v>0</v>
      </c>
      <c r="R16" s="94"/>
      <c r="S16" s="219">
        <v>1537978839.7415049</v>
      </c>
    </row>
    <row r="17" spans="1:19" s="95" customFormat="1">
      <c r="A17" s="93">
        <v>10</v>
      </c>
      <c r="B17" s="1" t="s">
        <v>59</v>
      </c>
      <c r="C17" s="94"/>
      <c r="D17" s="94"/>
      <c r="E17" s="94"/>
      <c r="F17" s="94"/>
      <c r="G17" s="94">
        <v>0</v>
      </c>
      <c r="H17" s="94"/>
      <c r="I17" s="94">
        <v>28442541.9826</v>
      </c>
      <c r="J17" s="94"/>
      <c r="K17" s="94">
        <v>0</v>
      </c>
      <c r="L17" s="94"/>
      <c r="M17" s="94">
        <v>171675192.0077</v>
      </c>
      <c r="N17" s="94"/>
      <c r="O17" s="94">
        <v>3564826.0211</v>
      </c>
      <c r="P17" s="94"/>
      <c r="Q17" s="94">
        <v>0</v>
      </c>
      <c r="R17" s="94"/>
      <c r="S17" s="219">
        <v>191243702.03064999</v>
      </c>
    </row>
    <row r="18" spans="1:19" s="95" customFormat="1">
      <c r="A18" s="93">
        <v>11</v>
      </c>
      <c r="B18" s="1" t="s">
        <v>60</v>
      </c>
      <c r="C18" s="94"/>
      <c r="D18" s="94"/>
      <c r="E18" s="94"/>
      <c r="F18" s="94"/>
      <c r="G18" s="94">
        <v>0</v>
      </c>
      <c r="H18" s="94"/>
      <c r="I18" s="94">
        <v>0</v>
      </c>
      <c r="J18" s="94"/>
      <c r="K18" s="94">
        <v>0</v>
      </c>
      <c r="L18" s="94"/>
      <c r="M18" s="94">
        <v>155408985.05450001</v>
      </c>
      <c r="N18" s="94"/>
      <c r="O18" s="94">
        <v>78773838.987399995</v>
      </c>
      <c r="P18" s="94"/>
      <c r="Q18" s="94">
        <v>45443096.145097502</v>
      </c>
      <c r="R18" s="94"/>
      <c r="S18" s="219">
        <v>387177483.89834374</v>
      </c>
    </row>
    <row r="19" spans="1:19" s="95" customFormat="1">
      <c r="A19" s="93">
        <v>12</v>
      </c>
      <c r="B19" s="1" t="s">
        <v>61</v>
      </c>
      <c r="C19" s="94"/>
      <c r="D19" s="94"/>
      <c r="E19" s="94"/>
      <c r="F19" s="94"/>
      <c r="G19" s="94">
        <v>0</v>
      </c>
      <c r="H19" s="94"/>
      <c r="I19" s="94">
        <v>0</v>
      </c>
      <c r="J19" s="94"/>
      <c r="K19" s="94">
        <v>0</v>
      </c>
      <c r="L19" s="94"/>
      <c r="M19" s="94">
        <v>0</v>
      </c>
      <c r="N19" s="94"/>
      <c r="O19" s="94">
        <v>0</v>
      </c>
      <c r="P19" s="94"/>
      <c r="Q19" s="94">
        <v>0</v>
      </c>
      <c r="R19" s="94"/>
      <c r="S19" s="219">
        <v>0</v>
      </c>
    </row>
    <row r="20" spans="1:19" s="95" customFormat="1">
      <c r="A20" s="93">
        <v>13</v>
      </c>
      <c r="B20" s="1" t="s">
        <v>144</v>
      </c>
      <c r="C20" s="94"/>
      <c r="D20" s="94"/>
      <c r="E20" s="94"/>
      <c r="F20" s="94"/>
      <c r="G20" s="94">
        <v>0</v>
      </c>
      <c r="H20" s="94"/>
      <c r="I20" s="94">
        <v>0</v>
      </c>
      <c r="J20" s="94"/>
      <c r="K20" s="94">
        <v>0</v>
      </c>
      <c r="L20" s="94"/>
      <c r="M20" s="94">
        <v>0</v>
      </c>
      <c r="N20" s="94"/>
      <c r="O20" s="94">
        <v>0</v>
      </c>
      <c r="P20" s="94"/>
      <c r="Q20" s="94">
        <v>0</v>
      </c>
      <c r="R20" s="94"/>
      <c r="S20" s="219">
        <v>0</v>
      </c>
    </row>
    <row r="21" spans="1:19" s="95" customFormat="1">
      <c r="A21" s="93">
        <v>14</v>
      </c>
      <c r="B21" s="1" t="s">
        <v>63</v>
      </c>
      <c r="C21" s="94">
        <v>790475911.34200001</v>
      </c>
      <c r="D21" s="94"/>
      <c r="E21" s="94"/>
      <c r="F21" s="94"/>
      <c r="G21" s="94">
        <v>0</v>
      </c>
      <c r="H21" s="94"/>
      <c r="I21" s="94">
        <v>0</v>
      </c>
      <c r="J21" s="94"/>
      <c r="K21" s="94">
        <v>0</v>
      </c>
      <c r="L21" s="94"/>
      <c r="M21" s="94">
        <v>1180971515.5915997</v>
      </c>
      <c r="N21" s="94"/>
      <c r="O21" s="94">
        <v>0</v>
      </c>
      <c r="P21" s="94"/>
      <c r="Q21" s="94">
        <v>148740748.83999997</v>
      </c>
      <c r="R21" s="94"/>
      <c r="S21" s="219">
        <v>1552823387.6915996</v>
      </c>
    </row>
    <row r="22" spans="1:19" ht="13.5" thickBot="1">
      <c r="A22" s="96"/>
      <c r="B22" s="97" t="s">
        <v>64</v>
      </c>
      <c r="C22" s="98">
        <v>6296725210.8355999</v>
      </c>
      <c r="D22" s="98">
        <v>0</v>
      </c>
      <c r="E22" s="98">
        <v>988934965.57880032</v>
      </c>
      <c r="F22" s="98">
        <v>0</v>
      </c>
      <c r="G22" s="98">
        <v>4394225256.4042997</v>
      </c>
      <c r="H22" s="98">
        <v>0</v>
      </c>
      <c r="I22" s="98">
        <v>85784484.982299998</v>
      </c>
      <c r="J22" s="98">
        <v>0</v>
      </c>
      <c r="K22" s="98">
        <v>6412811979.8125</v>
      </c>
      <c r="L22" s="98">
        <v>118519525.9631</v>
      </c>
      <c r="M22" s="98">
        <v>10393851592.388599</v>
      </c>
      <c r="N22" s="98">
        <v>1025729129.2720406</v>
      </c>
      <c r="O22" s="98">
        <v>82338665.008499995</v>
      </c>
      <c r="P22" s="98">
        <v>0</v>
      </c>
      <c r="Q22" s="98">
        <v>194183844.98509747</v>
      </c>
      <c r="R22" s="98">
        <v>0</v>
      </c>
      <c r="S22" s="220">
        <v>18705705036.316246</v>
      </c>
    </row>
    <row r="45" spans="3:27">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row>
    <row r="46" spans="3:27">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row>
    <row r="47" spans="3:27">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row>
    <row r="48" spans="3:27">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row>
    <row r="49" spans="3:27">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row>
    <row r="50" spans="3:27">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row>
    <row r="51" spans="3:27">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row>
    <row r="52" spans="3:27">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row>
    <row r="53" spans="3:27">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row>
    <row r="54" spans="3:27">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row>
    <row r="55" spans="3:27">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row>
    <row r="56" spans="3:27">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row>
    <row r="57" spans="3:27">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row>
    <row r="58" spans="3:27">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row>
    <row r="59" spans="3:27">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row>
    <row r="60" spans="3:27">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row>
    <row r="61" spans="3:27">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row>
    <row r="62" spans="3:27">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row>
    <row r="63" spans="3:27">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row>
    <row r="64" spans="3:27">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row>
    <row r="65" spans="3:27">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row>
    <row r="66" spans="3:27">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row>
    <row r="67" spans="3:27">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row>
    <row r="68" spans="3:27">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row>
    <row r="69" spans="3:27">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row>
    <row r="70" spans="3:27">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V28"/>
  <sheetViews>
    <sheetView zoomScaleNormal="100" workbookViewId="0">
      <pane xSplit="2" ySplit="6" topLeftCell="C7" activePane="bottomRight" state="frozen"/>
      <selection pane="topRight"/>
      <selection pane="bottomLeft"/>
      <selection pane="bottomRight" activeCell="C7" sqref="C7"/>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23"/>
  </cols>
  <sheetData>
    <row r="1" spans="1:22">
      <c r="A1" s="2" t="s">
        <v>30</v>
      </c>
      <c r="B1" s="3" t="str">
        <f>'Info '!C2</f>
        <v xml:space="preserve">JSC "Bank of Georgia" </v>
      </c>
    </row>
    <row r="2" spans="1:22">
      <c r="A2" s="2" t="s">
        <v>31</v>
      </c>
      <c r="B2" s="367">
        <f>'1. key ratios '!B2</f>
        <v>45199</v>
      </c>
    </row>
    <row r="4" spans="1:22" ht="13.5" thickBot="1">
      <c r="A4" s="4" t="s">
        <v>243</v>
      </c>
      <c r="B4" s="99" t="s">
        <v>50</v>
      </c>
      <c r="V4" s="24" t="s">
        <v>35</v>
      </c>
    </row>
    <row r="5" spans="1:22" ht="12.75" customHeight="1">
      <c r="A5" s="100"/>
      <c r="B5" s="101"/>
      <c r="C5" s="792" t="s">
        <v>169</v>
      </c>
      <c r="D5" s="793"/>
      <c r="E5" s="793"/>
      <c r="F5" s="793"/>
      <c r="G5" s="793"/>
      <c r="H5" s="793"/>
      <c r="I5" s="793"/>
      <c r="J5" s="793"/>
      <c r="K5" s="793"/>
      <c r="L5" s="794"/>
      <c r="M5" s="795" t="s">
        <v>170</v>
      </c>
      <c r="N5" s="796"/>
      <c r="O5" s="796"/>
      <c r="P5" s="796"/>
      <c r="Q5" s="796"/>
      <c r="R5" s="796"/>
      <c r="S5" s="797"/>
      <c r="T5" s="800" t="s">
        <v>241</v>
      </c>
      <c r="U5" s="800" t="s">
        <v>242</v>
      </c>
      <c r="V5" s="798" t="s">
        <v>76</v>
      </c>
    </row>
    <row r="6" spans="1:22" s="58" customFormat="1" ht="102">
      <c r="A6" s="55"/>
      <c r="B6" s="102"/>
      <c r="C6" s="103" t="s">
        <v>65</v>
      </c>
      <c r="D6" s="178" t="s">
        <v>66</v>
      </c>
      <c r="E6" s="130" t="s">
        <v>172</v>
      </c>
      <c r="F6" s="130" t="s">
        <v>173</v>
      </c>
      <c r="G6" s="178" t="s">
        <v>176</v>
      </c>
      <c r="H6" s="178" t="s">
        <v>171</v>
      </c>
      <c r="I6" s="178" t="s">
        <v>67</v>
      </c>
      <c r="J6" s="178" t="s">
        <v>68</v>
      </c>
      <c r="K6" s="104" t="s">
        <v>69</v>
      </c>
      <c r="L6" s="105" t="s">
        <v>70</v>
      </c>
      <c r="M6" s="103" t="s">
        <v>174</v>
      </c>
      <c r="N6" s="104" t="s">
        <v>71</v>
      </c>
      <c r="O6" s="104" t="s">
        <v>72</v>
      </c>
      <c r="P6" s="104" t="s">
        <v>73</v>
      </c>
      <c r="Q6" s="104" t="s">
        <v>74</v>
      </c>
      <c r="R6" s="104" t="s">
        <v>75</v>
      </c>
      <c r="S6" s="198" t="s">
        <v>175</v>
      </c>
      <c r="T6" s="801"/>
      <c r="U6" s="801"/>
      <c r="V6" s="799"/>
    </row>
    <row r="7" spans="1:22" s="95" customFormat="1">
      <c r="A7" s="106">
        <v>1</v>
      </c>
      <c r="B7" s="1" t="s">
        <v>51</v>
      </c>
      <c r="C7" s="107"/>
      <c r="D7" s="94">
        <v>0</v>
      </c>
      <c r="E7" s="94"/>
      <c r="F7" s="94"/>
      <c r="G7" s="94"/>
      <c r="H7" s="94"/>
      <c r="I7" s="94"/>
      <c r="J7" s="94"/>
      <c r="K7" s="94"/>
      <c r="L7" s="108"/>
      <c r="M7" s="107">
        <v>0</v>
      </c>
      <c r="N7" s="94"/>
      <c r="O7" s="94"/>
      <c r="P7" s="94"/>
      <c r="Q7" s="94"/>
      <c r="R7" s="94">
        <v>0</v>
      </c>
      <c r="S7" s="108"/>
      <c r="T7" s="206"/>
      <c r="U7" s="206"/>
      <c r="V7" s="109">
        <v>0</v>
      </c>
    </row>
    <row r="8" spans="1:22" s="95" customFormat="1">
      <c r="A8" s="106">
        <v>2</v>
      </c>
      <c r="B8" s="1" t="s">
        <v>52</v>
      </c>
      <c r="C8" s="107"/>
      <c r="D8" s="94">
        <v>0</v>
      </c>
      <c r="E8" s="94"/>
      <c r="F8" s="94"/>
      <c r="G8" s="94"/>
      <c r="H8" s="94"/>
      <c r="I8" s="94"/>
      <c r="J8" s="94"/>
      <c r="K8" s="94"/>
      <c r="L8" s="108"/>
      <c r="M8" s="107"/>
      <c r="N8" s="94"/>
      <c r="O8" s="94"/>
      <c r="P8" s="94"/>
      <c r="Q8" s="94"/>
      <c r="R8" s="94">
        <v>0</v>
      </c>
      <c r="S8" s="108"/>
      <c r="T8" s="206"/>
      <c r="U8" s="206"/>
      <c r="V8" s="109">
        <v>0</v>
      </c>
    </row>
    <row r="9" spans="1:22" s="95" customFormat="1">
      <c r="A9" s="106">
        <v>3</v>
      </c>
      <c r="B9" s="1" t="s">
        <v>165</v>
      </c>
      <c r="C9" s="107"/>
      <c r="D9" s="94">
        <v>0</v>
      </c>
      <c r="E9" s="94"/>
      <c r="F9" s="94"/>
      <c r="G9" s="94"/>
      <c r="H9" s="94"/>
      <c r="I9" s="94"/>
      <c r="J9" s="94"/>
      <c r="K9" s="94"/>
      <c r="L9" s="108"/>
      <c r="M9" s="107"/>
      <c r="N9" s="94"/>
      <c r="O9" s="94"/>
      <c r="P9" s="94"/>
      <c r="Q9" s="94"/>
      <c r="R9" s="94">
        <v>0</v>
      </c>
      <c r="S9" s="108"/>
      <c r="T9" s="206"/>
      <c r="U9" s="206"/>
      <c r="V9" s="109">
        <v>0</v>
      </c>
    </row>
    <row r="10" spans="1:22" s="95" customFormat="1">
      <c r="A10" s="106">
        <v>4</v>
      </c>
      <c r="B10" s="1" t="s">
        <v>53</v>
      </c>
      <c r="C10" s="107"/>
      <c r="D10" s="94">
        <v>0</v>
      </c>
      <c r="E10" s="94"/>
      <c r="F10" s="94"/>
      <c r="G10" s="94"/>
      <c r="H10" s="94"/>
      <c r="I10" s="94"/>
      <c r="J10" s="94"/>
      <c r="K10" s="94"/>
      <c r="L10" s="108"/>
      <c r="M10" s="107"/>
      <c r="N10" s="94"/>
      <c r="O10" s="94"/>
      <c r="P10" s="94"/>
      <c r="Q10" s="94"/>
      <c r="R10" s="94">
        <v>0</v>
      </c>
      <c r="S10" s="108"/>
      <c r="T10" s="206"/>
      <c r="U10" s="206"/>
      <c r="V10" s="109">
        <v>0</v>
      </c>
    </row>
    <row r="11" spans="1:22" s="95" customFormat="1">
      <c r="A11" s="106">
        <v>5</v>
      </c>
      <c r="B11" s="1" t="s">
        <v>54</v>
      </c>
      <c r="C11" s="107"/>
      <c r="D11" s="94">
        <v>0</v>
      </c>
      <c r="E11" s="94"/>
      <c r="F11" s="94"/>
      <c r="G11" s="94"/>
      <c r="H11" s="94"/>
      <c r="I11" s="94"/>
      <c r="J11" s="94"/>
      <c r="K11" s="94"/>
      <c r="L11" s="108"/>
      <c r="M11" s="107"/>
      <c r="N11" s="94"/>
      <c r="O11" s="94"/>
      <c r="P11" s="94"/>
      <c r="Q11" s="94"/>
      <c r="R11" s="94">
        <v>0</v>
      </c>
      <c r="S11" s="108"/>
      <c r="T11" s="206"/>
      <c r="U11" s="206"/>
      <c r="V11" s="109">
        <v>0</v>
      </c>
    </row>
    <row r="12" spans="1:22" s="95" customFormat="1">
      <c r="A12" s="106">
        <v>6</v>
      </c>
      <c r="B12" s="1" t="s">
        <v>55</v>
      </c>
      <c r="C12" s="107"/>
      <c r="D12" s="94">
        <v>0</v>
      </c>
      <c r="E12" s="94"/>
      <c r="F12" s="94"/>
      <c r="G12" s="94"/>
      <c r="H12" s="94"/>
      <c r="I12" s="94"/>
      <c r="J12" s="94"/>
      <c r="K12" s="94"/>
      <c r="L12" s="108"/>
      <c r="M12" s="107"/>
      <c r="N12" s="94"/>
      <c r="O12" s="94"/>
      <c r="P12" s="94"/>
      <c r="Q12" s="94"/>
      <c r="R12" s="94">
        <v>0</v>
      </c>
      <c r="S12" s="108"/>
      <c r="T12" s="206"/>
      <c r="U12" s="206"/>
      <c r="V12" s="109">
        <v>0</v>
      </c>
    </row>
    <row r="13" spans="1:22" s="95" customFormat="1">
      <c r="A13" s="106">
        <v>7</v>
      </c>
      <c r="B13" s="1" t="s">
        <v>56</v>
      </c>
      <c r="C13" s="107"/>
      <c r="D13" s="94">
        <v>87557284.905299991</v>
      </c>
      <c r="E13" s="94"/>
      <c r="F13" s="94"/>
      <c r="G13" s="94"/>
      <c r="H13" s="94"/>
      <c r="I13" s="94"/>
      <c r="J13" s="94"/>
      <c r="K13" s="94"/>
      <c r="L13" s="108"/>
      <c r="M13" s="107">
        <v>17990133.876600001</v>
      </c>
      <c r="N13" s="94"/>
      <c r="O13" s="94">
        <v>62798580.111400001</v>
      </c>
      <c r="P13" s="94"/>
      <c r="Q13" s="94"/>
      <c r="R13" s="94">
        <v>153937118.86660001</v>
      </c>
      <c r="S13" s="108"/>
      <c r="T13" s="206"/>
      <c r="U13" s="206"/>
      <c r="V13" s="109">
        <v>322283117.75989997</v>
      </c>
    </row>
    <row r="14" spans="1:22" s="95" customFormat="1">
      <c r="A14" s="106">
        <v>8</v>
      </c>
      <c r="B14" s="1" t="s">
        <v>57</v>
      </c>
      <c r="C14" s="107"/>
      <c r="D14" s="94">
        <v>64880819.410899997</v>
      </c>
      <c r="E14" s="94"/>
      <c r="F14" s="94"/>
      <c r="G14" s="94"/>
      <c r="H14" s="94"/>
      <c r="I14" s="94"/>
      <c r="J14" s="94">
        <v>0</v>
      </c>
      <c r="K14" s="94"/>
      <c r="L14" s="108"/>
      <c r="M14" s="107">
        <v>4227885.3382999999</v>
      </c>
      <c r="N14" s="94"/>
      <c r="O14" s="94">
        <v>1107548.7738000001</v>
      </c>
      <c r="P14" s="94"/>
      <c r="Q14" s="94"/>
      <c r="R14" s="94">
        <v>0</v>
      </c>
      <c r="S14" s="108"/>
      <c r="T14" s="206"/>
      <c r="U14" s="206"/>
      <c r="V14" s="109">
        <v>70216253.523000002</v>
      </c>
    </row>
    <row r="15" spans="1:22" s="95" customFormat="1">
      <c r="A15" s="106">
        <v>9</v>
      </c>
      <c r="B15" s="1" t="s">
        <v>58</v>
      </c>
      <c r="C15" s="107"/>
      <c r="D15" s="94">
        <v>879229.21730000002</v>
      </c>
      <c r="E15" s="94"/>
      <c r="F15" s="94"/>
      <c r="G15" s="94"/>
      <c r="H15" s="94"/>
      <c r="I15" s="94"/>
      <c r="J15" s="94"/>
      <c r="K15" s="94"/>
      <c r="L15" s="108"/>
      <c r="M15" s="107">
        <v>911802.86410000001</v>
      </c>
      <c r="N15" s="94"/>
      <c r="O15" s="94">
        <v>253644.2801</v>
      </c>
      <c r="P15" s="94"/>
      <c r="Q15" s="94"/>
      <c r="R15" s="94">
        <v>0</v>
      </c>
      <c r="S15" s="108"/>
      <c r="T15" s="206"/>
      <c r="U15" s="206"/>
      <c r="V15" s="109">
        <v>2044676.3615000001</v>
      </c>
    </row>
    <row r="16" spans="1:22" s="95" customFormat="1">
      <c r="A16" s="106">
        <v>10</v>
      </c>
      <c r="B16" s="1" t="s">
        <v>59</v>
      </c>
      <c r="C16" s="107"/>
      <c r="D16" s="94">
        <v>79809.620800000004</v>
      </c>
      <c r="E16" s="94"/>
      <c r="F16" s="94"/>
      <c r="G16" s="94"/>
      <c r="H16" s="94"/>
      <c r="I16" s="94"/>
      <c r="J16" s="94"/>
      <c r="K16" s="94"/>
      <c r="L16" s="108"/>
      <c r="M16" s="107">
        <v>918975.76689199999</v>
      </c>
      <c r="N16" s="94"/>
      <c r="O16" s="94">
        <v>0</v>
      </c>
      <c r="P16" s="94"/>
      <c r="Q16" s="94"/>
      <c r="R16" s="94">
        <v>0</v>
      </c>
      <c r="S16" s="108"/>
      <c r="T16" s="206"/>
      <c r="U16" s="206"/>
      <c r="V16" s="109">
        <v>998785.38769200002</v>
      </c>
    </row>
    <row r="17" spans="1:22" s="95" customFormat="1">
      <c r="A17" s="106">
        <v>11</v>
      </c>
      <c r="B17" s="1" t="s">
        <v>60</v>
      </c>
      <c r="C17" s="107"/>
      <c r="D17" s="94">
        <v>-5.9799999999999999E-2</v>
      </c>
      <c r="E17" s="94"/>
      <c r="F17" s="94"/>
      <c r="G17" s="94"/>
      <c r="H17" s="94"/>
      <c r="I17" s="94">
        <v>0</v>
      </c>
      <c r="J17" s="94"/>
      <c r="K17" s="94"/>
      <c r="L17" s="108"/>
      <c r="M17" s="107">
        <v>350020.34740000003</v>
      </c>
      <c r="N17" s="94"/>
      <c r="O17" s="94">
        <v>195365.09137800001</v>
      </c>
      <c r="P17" s="94"/>
      <c r="Q17" s="94"/>
      <c r="R17" s="94">
        <v>0</v>
      </c>
      <c r="S17" s="108"/>
      <c r="T17" s="206"/>
      <c r="U17" s="206"/>
      <c r="V17" s="109">
        <v>545385.37897800002</v>
      </c>
    </row>
    <row r="18" spans="1:22" s="95" customFormat="1">
      <c r="A18" s="106">
        <v>12</v>
      </c>
      <c r="B18" s="1" t="s">
        <v>61</v>
      </c>
      <c r="C18" s="107"/>
      <c r="D18" s="94">
        <v>0</v>
      </c>
      <c r="E18" s="94"/>
      <c r="F18" s="94"/>
      <c r="G18" s="94"/>
      <c r="H18" s="94"/>
      <c r="I18" s="94"/>
      <c r="J18" s="94"/>
      <c r="K18" s="94"/>
      <c r="L18" s="108"/>
      <c r="M18" s="107"/>
      <c r="N18" s="94"/>
      <c r="O18" s="94"/>
      <c r="P18" s="94"/>
      <c r="Q18" s="94"/>
      <c r="R18" s="94">
        <v>0</v>
      </c>
      <c r="S18" s="108"/>
      <c r="T18" s="206"/>
      <c r="U18" s="206"/>
      <c r="V18" s="109">
        <v>0</v>
      </c>
    </row>
    <row r="19" spans="1:22" s="95" customFormat="1">
      <c r="A19" s="106">
        <v>13</v>
      </c>
      <c r="B19" s="1" t="s">
        <v>62</v>
      </c>
      <c r="C19" s="107"/>
      <c r="D19" s="94">
        <v>0</v>
      </c>
      <c r="E19" s="94"/>
      <c r="F19" s="94"/>
      <c r="G19" s="94"/>
      <c r="H19" s="94"/>
      <c r="I19" s="94"/>
      <c r="J19" s="94"/>
      <c r="K19" s="94"/>
      <c r="L19" s="108"/>
      <c r="M19" s="107"/>
      <c r="N19" s="94"/>
      <c r="O19" s="94"/>
      <c r="P19" s="94"/>
      <c r="Q19" s="94"/>
      <c r="R19" s="94">
        <v>0</v>
      </c>
      <c r="S19" s="108"/>
      <c r="T19" s="206"/>
      <c r="U19" s="206"/>
      <c r="V19" s="109">
        <v>0</v>
      </c>
    </row>
    <row r="20" spans="1:22" s="95" customFormat="1">
      <c r="A20" s="106">
        <v>14</v>
      </c>
      <c r="B20" s="1" t="s">
        <v>63</v>
      </c>
      <c r="C20" s="107"/>
      <c r="D20" s="94">
        <v>0</v>
      </c>
      <c r="E20" s="94"/>
      <c r="F20" s="94"/>
      <c r="G20" s="94"/>
      <c r="H20" s="94"/>
      <c r="I20" s="94"/>
      <c r="J20" s="94"/>
      <c r="K20" s="94"/>
      <c r="L20" s="108"/>
      <c r="M20" s="107"/>
      <c r="N20" s="94"/>
      <c r="O20" s="94"/>
      <c r="P20" s="94"/>
      <c r="Q20" s="94"/>
      <c r="R20" s="94">
        <v>0</v>
      </c>
      <c r="S20" s="108"/>
      <c r="T20" s="206"/>
      <c r="U20" s="206"/>
      <c r="V20" s="109">
        <v>0</v>
      </c>
    </row>
    <row r="21" spans="1:22" ht="13.5" thickBot="1">
      <c r="A21" s="96"/>
      <c r="B21" s="110" t="s">
        <v>64</v>
      </c>
      <c r="C21" s="111">
        <v>0</v>
      </c>
      <c r="D21" s="98">
        <v>153397143.09449998</v>
      </c>
      <c r="E21" s="98">
        <v>0</v>
      </c>
      <c r="F21" s="98">
        <v>0</v>
      </c>
      <c r="G21" s="98">
        <v>0</v>
      </c>
      <c r="H21" s="98">
        <v>0</v>
      </c>
      <c r="I21" s="98">
        <v>0</v>
      </c>
      <c r="J21" s="98">
        <v>0</v>
      </c>
      <c r="K21" s="98">
        <v>0</v>
      </c>
      <c r="L21" s="112">
        <v>0</v>
      </c>
      <c r="M21" s="111">
        <v>24398818.193292003</v>
      </c>
      <c r="N21" s="98">
        <v>0</v>
      </c>
      <c r="O21" s="98">
        <v>64355138.256678008</v>
      </c>
      <c r="P21" s="98">
        <v>0</v>
      </c>
      <c r="Q21" s="98">
        <v>0</v>
      </c>
      <c r="R21" s="98">
        <v>153937118.86660001</v>
      </c>
      <c r="S21" s="112">
        <v>0</v>
      </c>
      <c r="T21" s="112">
        <v>0</v>
      </c>
      <c r="U21" s="112">
        <v>0</v>
      </c>
      <c r="V21" s="113">
        <v>396088218.41106999</v>
      </c>
    </row>
    <row r="24" spans="1:22">
      <c r="A24" s="7"/>
      <c r="B24" s="7"/>
      <c r="C24" s="32"/>
      <c r="D24" s="32"/>
      <c r="E24" s="32"/>
    </row>
    <row r="25" spans="1:22">
      <c r="A25" s="114"/>
      <c r="B25" s="114"/>
      <c r="C25" s="7"/>
      <c r="D25" s="32"/>
      <c r="E25" s="32"/>
    </row>
    <row r="26" spans="1:22">
      <c r="A26" s="114"/>
      <c r="B26" s="33"/>
      <c r="C26" s="7"/>
      <c r="D26" s="32"/>
      <c r="E26" s="32"/>
    </row>
    <row r="27" spans="1:22">
      <c r="A27" s="114"/>
      <c r="B27" s="114"/>
      <c r="C27" s="7"/>
      <c r="D27" s="32"/>
      <c r="E27" s="32"/>
    </row>
    <row r="28" spans="1:22">
      <c r="A28" s="114"/>
      <c r="B28" s="33"/>
      <c r="C28" s="7"/>
      <c r="D28" s="32"/>
      <c r="E28" s="3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22"/>
  <sheetViews>
    <sheetView zoomScaleNormal="100" workbookViewId="0">
      <pane xSplit="1" ySplit="7" topLeftCell="B8" activePane="bottomRight" state="frozen"/>
      <selection pane="topRight"/>
      <selection pane="bottomLeft"/>
      <selection pane="bottomRight" activeCell="B8" sqref="B8"/>
    </sheetView>
  </sheetViews>
  <sheetFormatPr defaultColWidth="9.140625" defaultRowHeight="12.75"/>
  <cols>
    <col min="1" max="1" width="10.5703125" style="4" bestFit="1" customWidth="1"/>
    <col min="2" max="2" width="101.85546875" style="4" customWidth="1"/>
    <col min="3" max="3" width="13.7109375" style="207" customWidth="1"/>
    <col min="4" max="4" width="14.85546875" style="207" bestFit="1" customWidth="1"/>
    <col min="5" max="5" width="17.7109375" style="207" customWidth="1"/>
    <col min="6" max="6" width="15.85546875" style="207" customWidth="1"/>
    <col min="7" max="7" width="17.42578125" style="207" customWidth="1"/>
    <col min="8" max="8" width="15.28515625" style="207" customWidth="1"/>
    <col min="9" max="16384" width="9.140625" style="23"/>
  </cols>
  <sheetData>
    <row r="1" spans="1:9">
      <c r="A1" s="2" t="s">
        <v>30</v>
      </c>
      <c r="B1" s="4" t="str">
        <f>'Info '!C2</f>
        <v xml:space="preserve">JSC "Bank of Georgia" </v>
      </c>
      <c r="C1" s="3"/>
    </row>
    <row r="2" spans="1:9">
      <c r="A2" s="2" t="s">
        <v>31</v>
      </c>
      <c r="B2" s="367">
        <f>'1. key ratios '!B2</f>
        <v>45199</v>
      </c>
      <c r="C2" s="367"/>
    </row>
    <row r="4" spans="1:9" ht="13.5" thickBot="1">
      <c r="A4" s="2" t="s">
        <v>150</v>
      </c>
      <c r="B4" s="99" t="s">
        <v>252</v>
      </c>
    </row>
    <row r="5" spans="1:9">
      <c r="A5" s="100"/>
      <c r="B5" s="115"/>
      <c r="C5" s="208" t="s">
        <v>0</v>
      </c>
      <c r="D5" s="208" t="s">
        <v>1</v>
      </c>
      <c r="E5" s="208" t="s">
        <v>2</v>
      </c>
      <c r="F5" s="208" t="s">
        <v>3</v>
      </c>
      <c r="G5" s="209" t="s">
        <v>4</v>
      </c>
      <c r="H5" s="210" t="s">
        <v>5</v>
      </c>
      <c r="I5" s="116"/>
    </row>
    <row r="6" spans="1:9" s="116" customFormat="1" ht="12.75" customHeight="1">
      <c r="A6" s="117"/>
      <c r="B6" s="804" t="s">
        <v>149</v>
      </c>
      <c r="C6" s="806" t="s">
        <v>245</v>
      </c>
      <c r="D6" s="808" t="s">
        <v>244</v>
      </c>
      <c r="E6" s="809"/>
      <c r="F6" s="806" t="s">
        <v>249</v>
      </c>
      <c r="G6" s="806" t="s">
        <v>250</v>
      </c>
      <c r="H6" s="802" t="s">
        <v>248</v>
      </c>
    </row>
    <row r="7" spans="1:9" ht="38.25">
      <c r="A7" s="119"/>
      <c r="B7" s="805"/>
      <c r="C7" s="807"/>
      <c r="D7" s="211" t="s">
        <v>247</v>
      </c>
      <c r="E7" s="211" t="s">
        <v>246</v>
      </c>
      <c r="F7" s="807"/>
      <c r="G7" s="807"/>
      <c r="H7" s="803"/>
      <c r="I7" s="116"/>
    </row>
    <row r="8" spans="1:9">
      <c r="A8" s="117">
        <v>1</v>
      </c>
      <c r="B8" s="1" t="s">
        <v>51</v>
      </c>
      <c r="C8" s="212">
        <v>6409360987</v>
      </c>
      <c r="D8" s="213"/>
      <c r="E8" s="212"/>
      <c r="F8" s="212">
        <v>1852055545</v>
      </c>
      <c r="G8" s="214">
        <v>1852055545</v>
      </c>
      <c r="H8" s="216">
        <v>0.28999999999999998</v>
      </c>
    </row>
    <row r="9" spans="1:9" ht="15" customHeight="1">
      <c r="A9" s="117">
        <v>2</v>
      </c>
      <c r="B9" s="1" t="s">
        <v>52</v>
      </c>
      <c r="C9" s="212">
        <v>0</v>
      </c>
      <c r="D9" s="213"/>
      <c r="E9" s="212"/>
      <c r="F9" s="212">
        <v>0</v>
      </c>
      <c r="G9" s="214">
        <v>0</v>
      </c>
      <c r="H9" s="216">
        <v>0</v>
      </c>
    </row>
    <row r="10" spans="1:9">
      <c r="A10" s="117">
        <v>3</v>
      </c>
      <c r="B10" s="1" t="s">
        <v>165</v>
      </c>
      <c r="C10" s="212">
        <v>0</v>
      </c>
      <c r="D10" s="213"/>
      <c r="E10" s="212"/>
      <c r="F10" s="212">
        <v>0</v>
      </c>
      <c r="G10" s="214">
        <v>0</v>
      </c>
      <c r="H10" s="216">
        <v>0</v>
      </c>
    </row>
    <row r="11" spans="1:9">
      <c r="A11" s="117">
        <v>4</v>
      </c>
      <c r="B11" s="1" t="s">
        <v>53</v>
      </c>
      <c r="C11" s="212">
        <v>948943857</v>
      </c>
      <c r="D11" s="213"/>
      <c r="E11" s="212"/>
      <c r="F11" s="212">
        <v>0</v>
      </c>
      <c r="G11" s="214">
        <v>0</v>
      </c>
      <c r="H11" s="216">
        <v>0</v>
      </c>
    </row>
    <row r="12" spans="1:9">
      <c r="A12" s="117">
        <v>5</v>
      </c>
      <c r="B12" s="1" t="s">
        <v>54</v>
      </c>
      <c r="C12" s="212">
        <v>0</v>
      </c>
      <c r="D12" s="213"/>
      <c r="E12" s="212"/>
      <c r="F12" s="212">
        <v>0</v>
      </c>
      <c r="G12" s="214">
        <v>0</v>
      </c>
      <c r="H12" s="216">
        <v>0</v>
      </c>
    </row>
    <row r="13" spans="1:9">
      <c r="A13" s="117">
        <v>6</v>
      </c>
      <c r="B13" s="1" t="s">
        <v>55</v>
      </c>
      <c r="C13" s="212">
        <v>1071255677</v>
      </c>
      <c r="D13" s="213"/>
      <c r="E13" s="212"/>
      <c r="F13" s="212">
        <v>251436733</v>
      </c>
      <c r="G13" s="214">
        <v>251436733</v>
      </c>
      <c r="H13" s="216">
        <v>0.23</v>
      </c>
    </row>
    <row r="14" spans="1:9">
      <c r="A14" s="117">
        <v>7</v>
      </c>
      <c r="B14" s="1" t="s">
        <v>56</v>
      </c>
      <c r="C14" s="212">
        <v>7008761587</v>
      </c>
      <c r="D14" s="213">
        <v>2537721025</v>
      </c>
      <c r="E14" s="212">
        <v>1025729129</v>
      </c>
      <c r="F14" s="212">
        <v>8034490716</v>
      </c>
      <c r="G14" s="214">
        <v>7712207598</v>
      </c>
      <c r="H14" s="216">
        <v>0.96</v>
      </c>
    </row>
    <row r="15" spans="1:9">
      <c r="A15" s="117">
        <v>8</v>
      </c>
      <c r="B15" s="1" t="s">
        <v>57</v>
      </c>
      <c r="C15" s="212">
        <v>6412811979</v>
      </c>
      <c r="D15" s="213">
        <v>237039052</v>
      </c>
      <c r="E15" s="212">
        <v>118519526</v>
      </c>
      <c r="F15" s="212">
        <v>4898498629</v>
      </c>
      <c r="G15" s="214">
        <v>4828282376</v>
      </c>
      <c r="H15" s="216">
        <v>0.74</v>
      </c>
    </row>
    <row r="16" spans="1:9">
      <c r="A16" s="117">
        <v>9</v>
      </c>
      <c r="B16" s="1" t="s">
        <v>58</v>
      </c>
      <c r="C16" s="212">
        <v>4394225256</v>
      </c>
      <c r="D16" s="213"/>
      <c r="E16" s="212"/>
      <c r="F16" s="212">
        <v>1537978840</v>
      </c>
      <c r="G16" s="214">
        <v>1535934163</v>
      </c>
      <c r="H16" s="216">
        <v>0.35</v>
      </c>
    </row>
    <row r="17" spans="1:8">
      <c r="A17" s="117">
        <v>10</v>
      </c>
      <c r="B17" s="1" t="s">
        <v>59</v>
      </c>
      <c r="C17" s="212">
        <v>203682560</v>
      </c>
      <c r="D17" s="213"/>
      <c r="E17" s="212"/>
      <c r="F17" s="212">
        <v>191243702</v>
      </c>
      <c r="G17" s="214">
        <v>190244917</v>
      </c>
      <c r="H17" s="216">
        <v>0.93</v>
      </c>
    </row>
    <row r="18" spans="1:8">
      <c r="A18" s="117">
        <v>11</v>
      </c>
      <c r="B18" s="1" t="s">
        <v>60</v>
      </c>
      <c r="C18" s="212">
        <v>279625920</v>
      </c>
      <c r="D18" s="213"/>
      <c r="E18" s="212"/>
      <c r="F18" s="212">
        <v>387177484</v>
      </c>
      <c r="G18" s="214">
        <v>386632099</v>
      </c>
      <c r="H18" s="216">
        <v>1.38</v>
      </c>
    </row>
    <row r="19" spans="1:8">
      <c r="A19" s="117">
        <v>12</v>
      </c>
      <c r="B19" s="1" t="s">
        <v>61</v>
      </c>
      <c r="C19" s="212">
        <v>0</v>
      </c>
      <c r="D19" s="213"/>
      <c r="E19" s="212"/>
      <c r="F19" s="212">
        <v>0</v>
      </c>
      <c r="G19" s="214">
        <v>0</v>
      </c>
      <c r="H19" s="216">
        <v>0</v>
      </c>
    </row>
    <row r="20" spans="1:8">
      <c r="A20" s="117">
        <v>13</v>
      </c>
      <c r="B20" s="1" t="s">
        <v>144</v>
      </c>
      <c r="C20" s="212">
        <v>0</v>
      </c>
      <c r="D20" s="213"/>
      <c r="E20" s="212"/>
      <c r="F20" s="212">
        <v>0</v>
      </c>
      <c r="G20" s="214">
        <v>0</v>
      </c>
      <c r="H20" s="216">
        <v>0</v>
      </c>
    </row>
    <row r="21" spans="1:8">
      <c r="A21" s="117">
        <v>14</v>
      </c>
      <c r="B21" s="1" t="s">
        <v>63</v>
      </c>
      <c r="C21" s="212">
        <v>2302538596</v>
      </c>
      <c r="D21" s="213"/>
      <c r="E21" s="212"/>
      <c r="F21" s="212">
        <v>1552823388</v>
      </c>
      <c r="G21" s="214">
        <v>1552823388</v>
      </c>
      <c r="H21" s="216">
        <v>0.67</v>
      </c>
    </row>
    <row r="22" spans="1:8" ht="13.5" thickBot="1">
      <c r="A22" s="120"/>
      <c r="B22" s="121" t="s">
        <v>64</v>
      </c>
      <c r="C22" s="215">
        <v>29031206420</v>
      </c>
      <c r="D22" s="215">
        <v>2774760077</v>
      </c>
      <c r="E22" s="215">
        <v>1144248655</v>
      </c>
      <c r="F22" s="215">
        <v>18705705036</v>
      </c>
      <c r="G22" s="215">
        <v>18309616818</v>
      </c>
      <c r="H22" s="217">
        <v>0.61</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27"/>
  <sheetViews>
    <sheetView zoomScaleNormal="100" workbookViewId="0">
      <pane xSplit="2" ySplit="6" topLeftCell="C7" activePane="bottomRight" state="frozen"/>
      <selection pane="topRight"/>
      <selection pane="bottomLeft"/>
      <selection pane="bottomRight" activeCell="C7" sqref="C7"/>
    </sheetView>
  </sheetViews>
  <sheetFormatPr defaultColWidth="9.140625" defaultRowHeight="12.75"/>
  <cols>
    <col min="1" max="1" width="10.5703125" style="207" bestFit="1" customWidth="1"/>
    <col min="2" max="2" width="104.140625" style="207" customWidth="1"/>
    <col min="3" max="5" width="14.5703125" style="207" bestFit="1" customWidth="1"/>
    <col min="6" max="11" width="13.5703125" style="207" bestFit="1" customWidth="1"/>
    <col min="12" max="16384" width="9.140625" style="207"/>
  </cols>
  <sheetData>
    <row r="1" spans="1:11">
      <c r="A1" s="207" t="s">
        <v>30</v>
      </c>
      <c r="B1" s="3" t="str">
        <f>'Info '!C2</f>
        <v xml:space="preserve">JSC "Bank of Georgia" </v>
      </c>
    </row>
    <row r="2" spans="1:11">
      <c r="A2" s="207" t="s">
        <v>31</v>
      </c>
      <c r="B2" s="367">
        <f>'1. key ratios '!B2</f>
        <v>45199</v>
      </c>
      <c r="C2" s="231"/>
      <c r="D2" s="231"/>
    </row>
    <row r="3" spans="1:11">
      <c r="B3" s="231"/>
      <c r="C3" s="231"/>
      <c r="D3" s="231"/>
    </row>
    <row r="4" spans="1:11" ht="13.5" thickBot="1">
      <c r="A4" s="207" t="s">
        <v>146</v>
      </c>
      <c r="B4" s="269" t="s">
        <v>253</v>
      </c>
      <c r="C4" s="231"/>
      <c r="D4" s="231"/>
    </row>
    <row r="5" spans="1:11" ht="30" customHeight="1">
      <c r="A5" s="810"/>
      <c r="B5" s="811"/>
      <c r="C5" s="812" t="s">
        <v>305</v>
      </c>
      <c r="D5" s="812"/>
      <c r="E5" s="812"/>
      <c r="F5" s="812" t="s">
        <v>306</v>
      </c>
      <c r="G5" s="812"/>
      <c r="H5" s="812"/>
      <c r="I5" s="812" t="s">
        <v>307</v>
      </c>
      <c r="J5" s="812"/>
      <c r="K5" s="813"/>
    </row>
    <row r="6" spans="1:11">
      <c r="A6" s="232"/>
      <c r="B6" s="233"/>
      <c r="C6" s="25" t="s">
        <v>32</v>
      </c>
      <c r="D6" s="25" t="s">
        <v>33</v>
      </c>
      <c r="E6" s="25" t="s">
        <v>34</v>
      </c>
      <c r="F6" s="25" t="s">
        <v>32</v>
      </c>
      <c r="G6" s="25" t="s">
        <v>33</v>
      </c>
      <c r="H6" s="25" t="s">
        <v>34</v>
      </c>
      <c r="I6" s="25" t="s">
        <v>32</v>
      </c>
      <c r="J6" s="25" t="s">
        <v>33</v>
      </c>
      <c r="K6" s="25" t="s">
        <v>34</v>
      </c>
    </row>
    <row r="7" spans="1:11">
      <c r="A7" s="234" t="s">
        <v>256</v>
      </c>
      <c r="B7" s="235"/>
      <c r="C7" s="235"/>
      <c r="D7" s="235"/>
      <c r="E7" s="235"/>
      <c r="F7" s="235"/>
      <c r="G7" s="235"/>
      <c r="H7" s="235"/>
      <c r="I7" s="235"/>
      <c r="J7" s="235"/>
      <c r="K7" s="236"/>
    </row>
    <row r="8" spans="1:11">
      <c r="A8" s="237">
        <v>1</v>
      </c>
      <c r="B8" s="238" t="s">
        <v>254</v>
      </c>
      <c r="C8" s="239"/>
      <c r="D8" s="239"/>
      <c r="E8" s="239"/>
      <c r="F8" s="240">
        <v>2594186751.1162276</v>
      </c>
      <c r="G8" s="240">
        <v>4604293214.7341843</v>
      </c>
      <c r="H8" s="240">
        <v>7198479965.8504152</v>
      </c>
      <c r="I8" s="240">
        <v>2565198979.9749241</v>
      </c>
      <c r="J8" s="240">
        <v>3857705747.9887047</v>
      </c>
      <c r="K8" s="241">
        <v>6422904727.9636364</v>
      </c>
    </row>
    <row r="9" spans="1:11">
      <c r="A9" s="234" t="s">
        <v>257</v>
      </c>
      <c r="B9" s="235"/>
      <c r="C9" s="235"/>
      <c r="D9" s="235"/>
      <c r="E9" s="235"/>
      <c r="F9" s="235"/>
      <c r="G9" s="235"/>
      <c r="H9" s="235"/>
      <c r="I9" s="235"/>
      <c r="J9" s="235"/>
      <c r="K9" s="236"/>
    </row>
    <row r="10" spans="1:11">
      <c r="A10" s="242">
        <v>2</v>
      </c>
      <c r="B10" s="243" t="s">
        <v>265</v>
      </c>
      <c r="C10" s="243">
        <v>3515049369.1331115</v>
      </c>
      <c r="D10" s="244">
        <v>6872987963.4044733</v>
      </c>
      <c r="E10" s="244">
        <v>10135915425.600153</v>
      </c>
      <c r="F10" s="244">
        <v>696751703.99301255</v>
      </c>
      <c r="G10" s="244">
        <v>1652854688.0020301</v>
      </c>
      <c r="H10" s="244">
        <v>2300296127.050838</v>
      </c>
      <c r="I10" s="244">
        <v>203819072.83010873</v>
      </c>
      <c r="J10" s="244">
        <v>484359089.31573385</v>
      </c>
      <c r="K10" s="245">
        <v>673960099.43874228</v>
      </c>
    </row>
    <row r="11" spans="1:11">
      <c r="A11" s="242">
        <v>3</v>
      </c>
      <c r="B11" s="243" t="s">
        <v>259</v>
      </c>
      <c r="C11" s="243">
        <v>7651858470.1318455</v>
      </c>
      <c r="D11" s="244">
        <v>9669192305.9789772</v>
      </c>
      <c r="E11" s="244">
        <v>16750587588.386171</v>
      </c>
      <c r="F11" s="244">
        <v>2519463247.0662928</v>
      </c>
      <c r="G11" s="244">
        <v>2959316975.4631729</v>
      </c>
      <c r="H11" s="244">
        <v>5478780222.5294666</v>
      </c>
      <c r="I11" s="244">
        <v>1944420108.2936203</v>
      </c>
      <c r="J11" s="244">
        <v>1624757025.0369201</v>
      </c>
      <c r="K11" s="245">
        <v>3569177133.3305397</v>
      </c>
    </row>
    <row r="12" spans="1:11">
      <c r="A12" s="242">
        <v>4</v>
      </c>
      <c r="B12" s="243" t="s">
        <v>260</v>
      </c>
      <c r="C12" s="243">
        <v>1146263769.4742403</v>
      </c>
      <c r="D12" s="244">
        <v>67901086.956086963</v>
      </c>
      <c r="E12" s="244">
        <v>1094667030.3441315</v>
      </c>
      <c r="F12" s="244">
        <v>0</v>
      </c>
      <c r="G12" s="244">
        <v>0</v>
      </c>
      <c r="H12" s="244">
        <v>0</v>
      </c>
      <c r="I12" s="244">
        <v>0</v>
      </c>
      <c r="J12" s="244">
        <v>0</v>
      </c>
      <c r="K12" s="245">
        <v>0</v>
      </c>
    </row>
    <row r="13" spans="1:11">
      <c r="A13" s="242">
        <v>5</v>
      </c>
      <c r="B13" s="243" t="s">
        <v>268</v>
      </c>
      <c r="C13" s="243">
        <v>1602886694.1818898</v>
      </c>
      <c r="D13" s="244">
        <v>1035745338.8478611</v>
      </c>
      <c r="E13" s="244">
        <v>2511850930.9806194</v>
      </c>
      <c r="F13" s="244">
        <v>236774937.31753251</v>
      </c>
      <c r="G13" s="244">
        <v>170998993.742596</v>
      </c>
      <c r="H13" s="244">
        <v>407773931.06012833</v>
      </c>
      <c r="I13" s="244">
        <v>93569720.945995495</v>
      </c>
      <c r="J13" s="244">
        <v>66228904.466987498</v>
      </c>
      <c r="K13" s="245">
        <v>159798625.41298291</v>
      </c>
    </row>
    <row r="14" spans="1:11">
      <c r="A14" s="242">
        <v>6</v>
      </c>
      <c r="B14" s="243" t="s">
        <v>300</v>
      </c>
      <c r="C14" s="243"/>
      <c r="D14" s="244"/>
      <c r="E14" s="244"/>
      <c r="F14" s="244"/>
      <c r="G14" s="244"/>
      <c r="H14" s="244"/>
      <c r="I14" s="244"/>
      <c r="J14" s="244"/>
      <c r="K14" s="245"/>
    </row>
    <row r="15" spans="1:11">
      <c r="A15" s="242">
        <v>7</v>
      </c>
      <c r="B15" s="243" t="s">
        <v>301</v>
      </c>
      <c r="C15" s="680">
        <v>225664992.41097283</v>
      </c>
      <c r="D15" s="681">
        <v>1310066138.040364</v>
      </c>
      <c r="E15" s="681">
        <v>1527449397.5339074</v>
      </c>
      <c r="F15" s="681">
        <v>163846486.62005979</v>
      </c>
      <c r="G15" s="681">
        <v>1367285954.7761958</v>
      </c>
      <c r="H15" s="681">
        <v>1531132441.3962555</v>
      </c>
      <c r="I15" s="681">
        <v>163846486.62005979</v>
      </c>
      <c r="J15" s="681">
        <v>1367285954.7761958</v>
      </c>
      <c r="K15" s="682">
        <v>1531132441.3962555</v>
      </c>
    </row>
    <row r="16" spans="1:11">
      <c r="A16" s="242">
        <v>8</v>
      </c>
      <c r="B16" s="246" t="s">
        <v>261</v>
      </c>
      <c r="C16" s="680">
        <v>10626673926.198948</v>
      </c>
      <c r="D16" s="681">
        <v>12082904869.823288</v>
      </c>
      <c r="E16" s="681">
        <v>21884554947.244831</v>
      </c>
      <c r="F16" s="681">
        <v>2920084671.0038853</v>
      </c>
      <c r="G16" s="681">
        <v>4497601923.9819651</v>
      </c>
      <c r="H16" s="681">
        <v>7417686594.9858503</v>
      </c>
      <c r="I16" s="681">
        <v>2201836315.8596759</v>
      </c>
      <c r="J16" s="681">
        <v>3058271884.2801037</v>
      </c>
      <c r="K16" s="682">
        <v>5260108200.1397781</v>
      </c>
    </row>
    <row r="17" spans="1:11">
      <c r="A17" s="234" t="s">
        <v>258</v>
      </c>
      <c r="B17" s="235"/>
      <c r="C17" s="235"/>
      <c r="D17" s="235"/>
      <c r="E17" s="235"/>
      <c r="F17" s="235"/>
      <c r="G17" s="235"/>
      <c r="H17" s="235"/>
      <c r="I17" s="235"/>
      <c r="J17" s="235"/>
      <c r="K17" s="236"/>
    </row>
    <row r="18" spans="1:11">
      <c r="A18" s="242">
        <v>9</v>
      </c>
      <c r="B18" s="243" t="s">
        <v>264</v>
      </c>
      <c r="C18" s="243"/>
      <c r="D18" s="244"/>
      <c r="E18" s="244"/>
      <c r="F18" s="244"/>
      <c r="G18" s="244"/>
      <c r="H18" s="244"/>
      <c r="I18" s="244"/>
      <c r="J18" s="244"/>
      <c r="K18" s="245"/>
    </row>
    <row r="19" spans="1:11">
      <c r="A19" s="242">
        <v>10</v>
      </c>
      <c r="B19" s="243" t="s">
        <v>302</v>
      </c>
      <c r="C19" s="243">
        <v>428994776.93779474</v>
      </c>
      <c r="D19" s="244">
        <v>200546885.54488158</v>
      </c>
      <c r="E19" s="244">
        <v>598159817.89032733</v>
      </c>
      <c r="F19" s="244">
        <v>216164154.23926193</v>
      </c>
      <c r="G19" s="244">
        <v>96067612.907032102</v>
      </c>
      <c r="H19" s="244">
        <v>312231767.14629406</v>
      </c>
      <c r="I19" s="244">
        <v>246117637.5213272</v>
      </c>
      <c r="J19" s="244">
        <v>878437547.16449833</v>
      </c>
      <c r="K19" s="245">
        <v>1124555184.6858258</v>
      </c>
    </row>
    <row r="20" spans="1:11">
      <c r="A20" s="242">
        <v>11</v>
      </c>
      <c r="B20" s="243" t="s">
        <v>263</v>
      </c>
      <c r="C20" s="243">
        <v>303194639.57009137</v>
      </c>
      <c r="D20" s="244">
        <v>954919494.77569973</v>
      </c>
      <c r="E20" s="244">
        <v>1237123284.4655743</v>
      </c>
      <c r="F20" s="244">
        <v>259353973.17217171</v>
      </c>
      <c r="G20" s="244">
        <v>986768231.09970629</v>
      </c>
      <c r="H20" s="244">
        <v>1246122204.2718785</v>
      </c>
      <c r="I20" s="244">
        <v>259353973.17217171</v>
      </c>
      <c r="J20" s="244">
        <v>986768231.09970629</v>
      </c>
      <c r="K20" s="245">
        <v>1246122204.2718785</v>
      </c>
    </row>
    <row r="21" spans="1:11" ht="13.5" thickBot="1">
      <c r="A21" s="247">
        <v>12</v>
      </c>
      <c r="B21" s="248" t="s">
        <v>262</v>
      </c>
      <c r="C21" s="249">
        <v>732189416.50788617</v>
      </c>
      <c r="D21" s="250">
        <v>1155466380.3205814</v>
      </c>
      <c r="E21" s="249">
        <v>1835283102.3559017</v>
      </c>
      <c r="F21" s="250">
        <v>475518127.41143364</v>
      </c>
      <c r="G21" s="250">
        <v>1082835844.0067384</v>
      </c>
      <c r="H21" s="250">
        <v>1558353971.4181726</v>
      </c>
      <c r="I21" s="250">
        <v>505471610.69349891</v>
      </c>
      <c r="J21" s="250">
        <v>1865205778.2642045</v>
      </c>
      <c r="K21" s="251">
        <v>2370677388.9577045</v>
      </c>
    </row>
    <row r="22" spans="1:11" ht="38.25" customHeight="1" thickBot="1">
      <c r="A22" s="252"/>
      <c r="B22" s="253"/>
      <c r="C22" s="253"/>
      <c r="D22" s="253"/>
      <c r="E22" s="253"/>
      <c r="F22" s="814" t="s">
        <v>304</v>
      </c>
      <c r="G22" s="812"/>
      <c r="H22" s="812"/>
      <c r="I22" s="814" t="s">
        <v>269</v>
      </c>
      <c r="J22" s="812"/>
      <c r="K22" s="813"/>
    </row>
    <row r="23" spans="1:11">
      <c r="A23" s="254">
        <v>13</v>
      </c>
      <c r="B23" s="255" t="s">
        <v>254</v>
      </c>
      <c r="C23" s="256"/>
      <c r="D23" s="256"/>
      <c r="E23" s="256"/>
      <c r="F23" s="257">
        <v>2594186751.1162276</v>
      </c>
      <c r="G23" s="257">
        <v>4604293214.7341843</v>
      </c>
      <c r="H23" s="257">
        <v>7198479965.8504152</v>
      </c>
      <c r="I23" s="257">
        <v>2565198979.9749241</v>
      </c>
      <c r="J23" s="257">
        <v>3857705747.9887047</v>
      </c>
      <c r="K23" s="258">
        <v>6422904727.9636364</v>
      </c>
    </row>
    <row r="24" spans="1:11" ht="13.5" thickBot="1">
      <c r="A24" s="259">
        <v>14</v>
      </c>
      <c r="B24" s="260" t="s">
        <v>266</v>
      </c>
      <c r="C24" s="261"/>
      <c r="D24" s="262"/>
      <c r="E24" s="263"/>
      <c r="F24" s="264">
        <v>2444566543.5924516</v>
      </c>
      <c r="G24" s="264">
        <v>3414766079.9752264</v>
      </c>
      <c r="H24" s="264">
        <v>5859332623.5676775</v>
      </c>
      <c r="I24" s="264">
        <v>1696364705.166177</v>
      </c>
      <c r="J24" s="264">
        <v>1193066106.0158992</v>
      </c>
      <c r="K24" s="265">
        <v>2889430811.1820736</v>
      </c>
    </row>
    <row r="25" spans="1:11" ht="13.5" thickBot="1">
      <c r="A25" s="266">
        <v>15</v>
      </c>
      <c r="B25" s="267" t="s">
        <v>267</v>
      </c>
      <c r="C25" s="268"/>
      <c r="D25" s="268"/>
      <c r="E25" s="268"/>
      <c r="F25" s="710">
        <v>1.0612052095353883</v>
      </c>
      <c r="G25" s="710">
        <v>1.3483480586663166</v>
      </c>
      <c r="H25" s="710">
        <v>1.2285494660085277</v>
      </c>
      <c r="I25" s="710">
        <v>1.5121742230092174</v>
      </c>
      <c r="J25" s="710">
        <v>3.2334383891526759</v>
      </c>
      <c r="K25" s="711">
        <v>2.2228961853341662</v>
      </c>
    </row>
    <row r="27" spans="1:11" ht="25.5">
      <c r="B27" s="230"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22"/>
  <sheetViews>
    <sheetView zoomScaleNormal="100" workbookViewId="0">
      <pane xSplit="1" ySplit="5" topLeftCell="B6" activePane="bottomRight" state="frozen"/>
      <selection pane="topRight"/>
      <selection pane="bottomLeft"/>
      <selection pane="bottomRight" activeCell="B6" sqref="B6"/>
    </sheetView>
  </sheetViews>
  <sheetFormatPr defaultColWidth="9.140625" defaultRowHeight="12.75"/>
  <cols>
    <col min="1" max="1" width="10.5703125" style="4" bestFit="1" customWidth="1"/>
    <col min="2" max="2" width="95" style="4" customWidth="1"/>
    <col min="3" max="3" width="13.42578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23"/>
  </cols>
  <sheetData>
    <row r="1" spans="1:14">
      <c r="A1" s="4" t="s">
        <v>30</v>
      </c>
      <c r="B1" s="3" t="str">
        <f>'Info '!C2</f>
        <v xml:space="preserve">JSC "Bank of Georgia" </v>
      </c>
    </row>
    <row r="2" spans="1:14" ht="14.25" customHeight="1">
      <c r="A2" s="4" t="s">
        <v>31</v>
      </c>
      <c r="B2" s="367">
        <f>'1. key ratios '!B2</f>
        <v>45199</v>
      </c>
    </row>
    <row r="3" spans="1:14" ht="14.25" customHeight="1"/>
    <row r="4" spans="1:14" ht="13.5" thickBot="1">
      <c r="A4" s="4" t="s">
        <v>162</v>
      </c>
      <c r="B4" s="177" t="s">
        <v>28</v>
      </c>
    </row>
    <row r="5" spans="1:14" s="127" customFormat="1">
      <c r="A5" s="123"/>
      <c r="B5" s="124"/>
      <c r="C5" s="125" t="s">
        <v>0</v>
      </c>
      <c r="D5" s="125" t="s">
        <v>1</v>
      </c>
      <c r="E5" s="125" t="s">
        <v>2</v>
      </c>
      <c r="F5" s="125" t="s">
        <v>3</v>
      </c>
      <c r="G5" s="125" t="s">
        <v>4</v>
      </c>
      <c r="H5" s="125" t="s">
        <v>5</v>
      </c>
      <c r="I5" s="125" t="s">
        <v>8</v>
      </c>
      <c r="J5" s="125" t="s">
        <v>9</v>
      </c>
      <c r="K5" s="125" t="s">
        <v>10</v>
      </c>
      <c r="L5" s="125" t="s">
        <v>11</v>
      </c>
      <c r="M5" s="125" t="s">
        <v>12</v>
      </c>
      <c r="N5" s="126" t="s">
        <v>13</v>
      </c>
    </row>
    <row r="6" spans="1:14" ht="25.5">
      <c r="A6" s="128"/>
      <c r="B6" s="129"/>
      <c r="C6" s="130" t="s">
        <v>161</v>
      </c>
      <c r="D6" s="131" t="s">
        <v>160</v>
      </c>
      <c r="E6" s="132" t="s">
        <v>159</v>
      </c>
      <c r="F6" s="133">
        <v>0</v>
      </c>
      <c r="G6" s="133">
        <v>0.2</v>
      </c>
      <c r="H6" s="133">
        <v>0.35</v>
      </c>
      <c r="I6" s="133">
        <v>0.5</v>
      </c>
      <c r="J6" s="133">
        <v>0.75</v>
      </c>
      <c r="K6" s="133">
        <v>1</v>
      </c>
      <c r="L6" s="133">
        <v>1.5</v>
      </c>
      <c r="M6" s="133">
        <v>2.5</v>
      </c>
      <c r="N6" s="176" t="s">
        <v>168</v>
      </c>
    </row>
    <row r="7" spans="1:14" ht="15">
      <c r="A7" s="134">
        <v>1</v>
      </c>
      <c r="B7" s="135" t="s">
        <v>158</v>
      </c>
      <c r="C7" s="136">
        <v>1430579446.3476</v>
      </c>
      <c r="D7" s="129"/>
      <c r="E7" s="137">
        <v>29502255.813044999</v>
      </c>
      <c r="F7" s="138">
        <v>0</v>
      </c>
      <c r="G7" s="138">
        <v>21635197.037889998</v>
      </c>
      <c r="H7" s="138">
        <v>0</v>
      </c>
      <c r="I7" s="138">
        <v>3082516.9219379998</v>
      </c>
      <c r="J7" s="138">
        <v>0</v>
      </c>
      <c r="K7" s="138">
        <v>4784541.8532170001</v>
      </c>
      <c r="L7" s="138">
        <v>0</v>
      </c>
      <c r="M7" s="138">
        <v>0</v>
      </c>
      <c r="N7" s="139">
        <v>10652839.721764</v>
      </c>
    </row>
    <row r="8" spans="1:14" ht="14.25">
      <c r="A8" s="134">
        <v>1.1000000000000001</v>
      </c>
      <c r="B8" s="140" t="s">
        <v>156</v>
      </c>
      <c r="C8" s="138">
        <v>1409139203.0711999</v>
      </c>
      <c r="D8" s="141">
        <v>0.02</v>
      </c>
      <c r="E8" s="137">
        <v>28182784.061423998</v>
      </c>
      <c r="F8" s="138">
        <v>0</v>
      </c>
      <c r="G8" s="138">
        <v>21635197.037889998</v>
      </c>
      <c r="H8" s="138">
        <v>0</v>
      </c>
      <c r="I8" s="138">
        <v>3082516.9219379998</v>
      </c>
      <c r="J8" s="138">
        <v>0</v>
      </c>
      <c r="K8" s="138">
        <v>3465070.1015960001</v>
      </c>
      <c r="L8" s="138">
        <v>0</v>
      </c>
      <c r="M8" s="138">
        <v>0</v>
      </c>
      <c r="N8" s="139">
        <v>9333367.9701429997</v>
      </c>
    </row>
    <row r="9" spans="1:14" ht="14.25">
      <c r="A9" s="134">
        <v>1.2</v>
      </c>
      <c r="B9" s="140" t="s">
        <v>155</v>
      </c>
      <c r="C9" s="138">
        <v>17334828.6644</v>
      </c>
      <c r="D9" s="141">
        <v>0.05</v>
      </c>
      <c r="E9" s="137">
        <v>866741.43322000001</v>
      </c>
      <c r="F9" s="138">
        <v>0</v>
      </c>
      <c r="G9" s="138">
        <v>0</v>
      </c>
      <c r="H9" s="138">
        <v>0</v>
      </c>
      <c r="I9" s="138">
        <v>0</v>
      </c>
      <c r="J9" s="138">
        <v>0</v>
      </c>
      <c r="K9" s="138">
        <v>866741.43322000001</v>
      </c>
      <c r="L9" s="138">
        <v>0</v>
      </c>
      <c r="M9" s="138">
        <v>0</v>
      </c>
      <c r="N9" s="139">
        <v>866741.43322000001</v>
      </c>
    </row>
    <row r="10" spans="1:14" ht="14.25">
      <c r="A10" s="134">
        <v>1.3</v>
      </c>
      <c r="B10" s="140" t="s">
        <v>154</v>
      </c>
      <c r="C10" s="138">
        <v>1301521.0364999999</v>
      </c>
      <c r="D10" s="141">
        <v>0.08</v>
      </c>
      <c r="E10" s="137">
        <v>104121.68291999999</v>
      </c>
      <c r="F10" s="138">
        <v>0</v>
      </c>
      <c r="G10" s="138">
        <v>0</v>
      </c>
      <c r="H10" s="138">
        <v>0</v>
      </c>
      <c r="I10" s="138">
        <v>0</v>
      </c>
      <c r="J10" s="138">
        <v>0</v>
      </c>
      <c r="K10" s="138">
        <v>104121.68292000001</v>
      </c>
      <c r="L10" s="138">
        <v>0</v>
      </c>
      <c r="M10" s="138">
        <v>0</v>
      </c>
      <c r="N10" s="139">
        <v>104121.68292000001</v>
      </c>
    </row>
    <row r="11" spans="1:14" ht="14.25">
      <c r="A11" s="134">
        <v>1.4</v>
      </c>
      <c r="B11" s="140" t="s">
        <v>153</v>
      </c>
      <c r="C11" s="138">
        <v>1464548.8363000001</v>
      </c>
      <c r="D11" s="141">
        <v>0.11</v>
      </c>
      <c r="E11" s="137">
        <v>161100.37199300001</v>
      </c>
      <c r="F11" s="138">
        <v>0</v>
      </c>
      <c r="G11" s="138">
        <v>0</v>
      </c>
      <c r="H11" s="138">
        <v>0</v>
      </c>
      <c r="I11" s="138">
        <v>0</v>
      </c>
      <c r="J11" s="138">
        <v>0</v>
      </c>
      <c r="K11" s="138">
        <v>161100.37199300001</v>
      </c>
      <c r="L11" s="138">
        <v>0</v>
      </c>
      <c r="M11" s="138">
        <v>0</v>
      </c>
      <c r="N11" s="139">
        <v>161100.37199300001</v>
      </c>
    </row>
    <row r="12" spans="1:14" ht="14.25">
      <c r="A12" s="134">
        <v>1.5</v>
      </c>
      <c r="B12" s="140" t="s">
        <v>152</v>
      </c>
      <c r="C12" s="138">
        <v>1339344.7392</v>
      </c>
      <c r="D12" s="141">
        <v>0.14000000000000001</v>
      </c>
      <c r="E12" s="137">
        <v>187508.263488</v>
      </c>
      <c r="F12" s="138">
        <v>0</v>
      </c>
      <c r="G12" s="138">
        <v>0</v>
      </c>
      <c r="H12" s="138">
        <v>0</v>
      </c>
      <c r="I12" s="138">
        <v>0</v>
      </c>
      <c r="J12" s="138">
        <v>0</v>
      </c>
      <c r="K12" s="138">
        <v>187508.263488</v>
      </c>
      <c r="L12" s="138">
        <v>0</v>
      </c>
      <c r="M12" s="138">
        <v>0</v>
      </c>
      <c r="N12" s="139">
        <v>187508.263488</v>
      </c>
    </row>
    <row r="13" spans="1:14" ht="14.25">
      <c r="A13" s="134">
        <v>1.6</v>
      </c>
      <c r="B13" s="142" t="s">
        <v>151</v>
      </c>
      <c r="C13" s="138">
        <v>0</v>
      </c>
      <c r="D13" s="143"/>
      <c r="E13" s="138"/>
      <c r="F13" s="138">
        <v>0</v>
      </c>
      <c r="G13" s="138">
        <v>0</v>
      </c>
      <c r="H13" s="138">
        <v>0</v>
      </c>
      <c r="I13" s="138">
        <v>0</v>
      </c>
      <c r="J13" s="138">
        <v>0</v>
      </c>
      <c r="K13" s="138">
        <v>0</v>
      </c>
      <c r="L13" s="138">
        <v>0</v>
      </c>
      <c r="M13" s="138">
        <v>0</v>
      </c>
      <c r="N13" s="139">
        <v>0</v>
      </c>
    </row>
    <row r="14" spans="1:14" ht="15">
      <c r="A14" s="134">
        <v>2</v>
      </c>
      <c r="B14" s="144" t="s">
        <v>157</v>
      </c>
      <c r="C14" s="136">
        <v>0</v>
      </c>
      <c r="D14" s="129"/>
      <c r="E14" s="137">
        <v>0</v>
      </c>
      <c r="F14" s="138">
        <v>0</v>
      </c>
      <c r="G14" s="138">
        <v>0</v>
      </c>
      <c r="H14" s="138">
        <v>0</v>
      </c>
      <c r="I14" s="138">
        <v>0</v>
      </c>
      <c r="J14" s="138">
        <v>0</v>
      </c>
      <c r="K14" s="138">
        <v>0</v>
      </c>
      <c r="L14" s="138">
        <v>0</v>
      </c>
      <c r="M14" s="138">
        <v>0</v>
      </c>
      <c r="N14" s="139">
        <v>0</v>
      </c>
    </row>
    <row r="15" spans="1:14" ht="14.25">
      <c r="A15" s="134">
        <v>2.1</v>
      </c>
      <c r="B15" s="142" t="s">
        <v>156</v>
      </c>
      <c r="C15" s="138"/>
      <c r="D15" s="141">
        <v>5.0000000000000001E-3</v>
      </c>
      <c r="E15" s="137">
        <v>0</v>
      </c>
      <c r="F15" s="138"/>
      <c r="G15" s="138"/>
      <c r="H15" s="138"/>
      <c r="I15" s="138"/>
      <c r="J15" s="138"/>
      <c r="K15" s="138"/>
      <c r="L15" s="138"/>
      <c r="M15" s="138"/>
      <c r="N15" s="139">
        <v>0</v>
      </c>
    </row>
    <row r="16" spans="1:14" ht="14.25">
      <c r="A16" s="134">
        <v>2.2000000000000002</v>
      </c>
      <c r="B16" s="142" t="s">
        <v>155</v>
      </c>
      <c r="C16" s="138"/>
      <c r="D16" s="141">
        <v>0.01</v>
      </c>
      <c r="E16" s="137">
        <v>0</v>
      </c>
      <c r="F16" s="138"/>
      <c r="G16" s="138"/>
      <c r="H16" s="138"/>
      <c r="I16" s="138"/>
      <c r="J16" s="138"/>
      <c r="K16" s="138"/>
      <c r="L16" s="138"/>
      <c r="M16" s="138"/>
      <c r="N16" s="139">
        <v>0</v>
      </c>
    </row>
    <row r="17" spans="1:14" ht="14.25">
      <c r="A17" s="134">
        <v>2.2999999999999998</v>
      </c>
      <c r="B17" s="142" t="s">
        <v>154</v>
      </c>
      <c r="C17" s="138"/>
      <c r="D17" s="141">
        <v>0.02</v>
      </c>
      <c r="E17" s="137">
        <v>0</v>
      </c>
      <c r="F17" s="138"/>
      <c r="G17" s="138"/>
      <c r="H17" s="138"/>
      <c r="I17" s="138"/>
      <c r="J17" s="138"/>
      <c r="K17" s="138"/>
      <c r="L17" s="138"/>
      <c r="M17" s="138"/>
      <c r="N17" s="139">
        <v>0</v>
      </c>
    </row>
    <row r="18" spans="1:14" ht="14.25">
      <c r="A18" s="134">
        <v>2.4</v>
      </c>
      <c r="B18" s="142" t="s">
        <v>153</v>
      </c>
      <c r="C18" s="138"/>
      <c r="D18" s="141">
        <v>0.03</v>
      </c>
      <c r="E18" s="137">
        <v>0</v>
      </c>
      <c r="F18" s="138"/>
      <c r="G18" s="138"/>
      <c r="H18" s="138"/>
      <c r="I18" s="138"/>
      <c r="J18" s="138"/>
      <c r="K18" s="138"/>
      <c r="L18" s="138"/>
      <c r="M18" s="138"/>
      <c r="N18" s="139">
        <v>0</v>
      </c>
    </row>
    <row r="19" spans="1:14" ht="14.25">
      <c r="A19" s="134">
        <v>2.5</v>
      </c>
      <c r="B19" s="142" t="s">
        <v>152</v>
      </c>
      <c r="C19" s="138"/>
      <c r="D19" s="141">
        <v>0.04</v>
      </c>
      <c r="E19" s="137">
        <v>0</v>
      </c>
      <c r="F19" s="138"/>
      <c r="G19" s="138"/>
      <c r="H19" s="138"/>
      <c r="I19" s="138"/>
      <c r="J19" s="138"/>
      <c r="K19" s="138"/>
      <c r="L19" s="138"/>
      <c r="M19" s="138"/>
      <c r="N19" s="139">
        <v>0</v>
      </c>
    </row>
    <row r="20" spans="1:14" ht="14.25">
      <c r="A20" s="134">
        <v>2.6</v>
      </c>
      <c r="B20" s="142" t="s">
        <v>151</v>
      </c>
      <c r="C20" s="138"/>
      <c r="D20" s="143"/>
      <c r="E20" s="145"/>
      <c r="F20" s="138"/>
      <c r="G20" s="138"/>
      <c r="H20" s="138"/>
      <c r="I20" s="138"/>
      <c r="J20" s="138"/>
      <c r="K20" s="138"/>
      <c r="L20" s="138"/>
      <c r="M20" s="138"/>
      <c r="N20" s="139">
        <v>0</v>
      </c>
    </row>
    <row r="21" spans="1:14" ht="15.75" thickBot="1">
      <c r="A21" s="146"/>
      <c r="B21" s="147" t="s">
        <v>64</v>
      </c>
      <c r="C21" s="122">
        <v>1430579446.3476</v>
      </c>
      <c r="D21" s="148"/>
      <c r="E21" s="149">
        <v>29502255.813044999</v>
      </c>
      <c r="F21" s="150">
        <v>0</v>
      </c>
      <c r="G21" s="150">
        <v>21635197.037889998</v>
      </c>
      <c r="H21" s="150">
        <v>0</v>
      </c>
      <c r="I21" s="150">
        <v>3082516.9219379998</v>
      </c>
      <c r="J21" s="150">
        <v>0</v>
      </c>
      <c r="K21" s="150">
        <v>4784541.8532170001</v>
      </c>
      <c r="L21" s="150">
        <v>0</v>
      </c>
      <c r="M21" s="150">
        <v>0</v>
      </c>
      <c r="N21" s="151">
        <v>10652839.721764</v>
      </c>
    </row>
    <row r="22" spans="1:14">
      <c r="E22" s="152"/>
      <c r="F22" s="152"/>
      <c r="G22" s="152"/>
      <c r="H22" s="152"/>
      <c r="I22" s="152"/>
      <c r="J22" s="152"/>
      <c r="K22" s="152"/>
      <c r="L22" s="152"/>
      <c r="M22" s="152"/>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43"/>
  <sheetViews>
    <sheetView zoomScaleNormal="100" workbookViewId="0"/>
  </sheetViews>
  <sheetFormatPr defaultRowHeight="15"/>
  <cols>
    <col min="1" max="1" width="11.42578125" customWidth="1"/>
    <col min="2" max="2" width="76.85546875" style="297" customWidth="1"/>
    <col min="3" max="3" width="22.85546875" customWidth="1"/>
  </cols>
  <sheetData>
    <row r="1" spans="1:3">
      <c r="A1" s="2" t="s">
        <v>30</v>
      </c>
      <c r="B1" s="3" t="str">
        <f>'Info '!C2</f>
        <v xml:space="preserve">JSC "Bank of Georgia" </v>
      </c>
    </row>
    <row r="2" spans="1:3">
      <c r="A2" s="2" t="s">
        <v>31</v>
      </c>
      <c r="B2" s="367">
        <f>'1. key ratios '!B2</f>
        <v>45199</v>
      </c>
    </row>
    <row r="3" spans="1:3">
      <c r="A3" s="4"/>
      <c r="B3"/>
    </row>
    <row r="4" spans="1:3">
      <c r="A4" s="4" t="s">
        <v>308</v>
      </c>
      <c r="B4" t="s">
        <v>309</v>
      </c>
    </row>
    <row r="5" spans="1:3">
      <c r="A5" s="298" t="s">
        <v>310</v>
      </c>
      <c r="B5" s="299"/>
      <c r="C5" s="300"/>
    </row>
    <row r="6" spans="1:3" ht="24">
      <c r="A6" s="301">
        <v>1</v>
      </c>
      <c r="B6" s="302" t="s">
        <v>361</v>
      </c>
      <c r="C6" s="303">
        <v>29031206419.544067</v>
      </c>
    </row>
    <row r="7" spans="1:3">
      <c r="A7" s="301">
        <v>2</v>
      </c>
      <c r="B7" s="302" t="s">
        <v>311</v>
      </c>
      <c r="C7" s="303">
        <v>-219704247.68567026</v>
      </c>
    </row>
    <row r="8" spans="1:3" ht="24">
      <c r="A8" s="304">
        <v>3</v>
      </c>
      <c r="B8" s="305" t="s">
        <v>312</v>
      </c>
      <c r="C8" s="303">
        <v>28811502171.858398</v>
      </c>
    </row>
    <row r="9" spans="1:3">
      <c r="A9" s="298" t="s">
        <v>313</v>
      </c>
      <c r="B9" s="299"/>
      <c r="C9" s="306"/>
    </row>
    <row r="10" spans="1:3" ht="24">
      <c r="A10" s="307">
        <v>4</v>
      </c>
      <c r="B10" s="308" t="s">
        <v>314</v>
      </c>
      <c r="C10" s="303"/>
    </row>
    <row r="11" spans="1:3">
      <c r="A11" s="307">
        <v>5</v>
      </c>
      <c r="B11" s="309" t="s">
        <v>315</v>
      </c>
      <c r="C11" s="303"/>
    </row>
    <row r="12" spans="1:3">
      <c r="A12" s="307" t="s">
        <v>316</v>
      </c>
      <c r="B12" s="309" t="s">
        <v>317</v>
      </c>
      <c r="C12" s="303">
        <v>29502255.813044999</v>
      </c>
    </row>
    <row r="13" spans="1:3" ht="24">
      <c r="A13" s="310">
        <v>6</v>
      </c>
      <c r="B13" s="308" t="s">
        <v>318</v>
      </c>
      <c r="C13" s="303"/>
    </row>
    <row r="14" spans="1:3">
      <c r="A14" s="310">
        <v>7</v>
      </c>
      <c r="B14" s="311" t="s">
        <v>319</v>
      </c>
      <c r="C14" s="303"/>
    </row>
    <row r="15" spans="1:3">
      <c r="A15" s="312">
        <v>8</v>
      </c>
      <c r="B15" s="313" t="s">
        <v>320</v>
      </c>
      <c r="C15" s="303"/>
    </row>
    <row r="16" spans="1:3">
      <c r="A16" s="310">
        <v>9</v>
      </c>
      <c r="B16" s="311" t="s">
        <v>321</v>
      </c>
      <c r="C16" s="303"/>
    </row>
    <row r="17" spans="1:3">
      <c r="A17" s="310">
        <v>10</v>
      </c>
      <c r="B17" s="311" t="s">
        <v>322</v>
      </c>
      <c r="C17" s="303"/>
    </row>
    <row r="18" spans="1:3">
      <c r="A18" s="314">
        <v>11</v>
      </c>
      <c r="B18" s="315" t="s">
        <v>323</v>
      </c>
      <c r="C18" s="316">
        <v>29502255.813044999</v>
      </c>
    </row>
    <row r="19" spans="1:3">
      <c r="A19" s="317" t="s">
        <v>324</v>
      </c>
      <c r="B19" s="318"/>
      <c r="C19" s="319"/>
    </row>
    <row r="20" spans="1:3" ht="24">
      <c r="A20" s="320">
        <v>12</v>
      </c>
      <c r="B20" s="308" t="s">
        <v>325</v>
      </c>
      <c r="C20" s="303"/>
    </row>
    <row r="21" spans="1:3">
      <c r="A21" s="320">
        <v>13</v>
      </c>
      <c r="B21" s="308" t="s">
        <v>326</v>
      </c>
      <c r="C21" s="303"/>
    </row>
    <row r="22" spans="1:3">
      <c r="A22" s="320">
        <v>14</v>
      </c>
      <c r="B22" s="308" t="s">
        <v>327</v>
      </c>
      <c r="C22" s="303"/>
    </row>
    <row r="23" spans="1:3" ht="24">
      <c r="A23" s="320" t="s">
        <v>328</v>
      </c>
      <c r="B23" s="308" t="s">
        <v>329</v>
      </c>
      <c r="C23" s="303"/>
    </row>
    <row r="24" spans="1:3">
      <c r="A24" s="320">
        <v>15</v>
      </c>
      <c r="B24" s="308" t="s">
        <v>330</v>
      </c>
      <c r="C24" s="303"/>
    </row>
    <row r="25" spans="1:3">
      <c r="A25" s="320" t="s">
        <v>331</v>
      </c>
      <c r="B25" s="308" t="s">
        <v>332</v>
      </c>
      <c r="C25" s="303"/>
    </row>
    <row r="26" spans="1:3">
      <c r="A26" s="321">
        <v>16</v>
      </c>
      <c r="B26" s="322" t="s">
        <v>333</v>
      </c>
      <c r="C26" s="316">
        <v>0</v>
      </c>
    </row>
    <row r="27" spans="1:3">
      <c r="A27" s="298" t="s">
        <v>334</v>
      </c>
      <c r="B27" s="299"/>
      <c r="C27" s="306"/>
    </row>
    <row r="28" spans="1:3">
      <c r="A28" s="323">
        <v>17</v>
      </c>
      <c r="B28" s="309" t="s">
        <v>335</v>
      </c>
      <c r="C28" s="303">
        <v>2774760076.6048002</v>
      </c>
    </row>
    <row r="29" spans="1:3">
      <c r="A29" s="323">
        <v>18</v>
      </c>
      <c r="B29" s="309" t="s">
        <v>336</v>
      </c>
      <c r="C29" s="303">
        <v>-1573845444.6590178</v>
      </c>
    </row>
    <row r="30" spans="1:3">
      <c r="A30" s="321">
        <v>19</v>
      </c>
      <c r="B30" s="322" t="s">
        <v>337</v>
      </c>
      <c r="C30" s="316">
        <v>1200914631.9457824</v>
      </c>
    </row>
    <row r="31" spans="1:3">
      <c r="A31" s="298" t="s">
        <v>338</v>
      </c>
      <c r="B31" s="299"/>
      <c r="C31" s="306"/>
    </row>
    <row r="32" spans="1:3" ht="24">
      <c r="A32" s="323" t="s">
        <v>339</v>
      </c>
      <c r="B32" s="308" t="s">
        <v>340</v>
      </c>
      <c r="C32" s="324"/>
    </row>
    <row r="33" spans="1:3">
      <c r="A33" s="323" t="s">
        <v>341</v>
      </c>
      <c r="B33" s="309" t="s">
        <v>342</v>
      </c>
      <c r="C33" s="324"/>
    </row>
    <row r="34" spans="1:3">
      <c r="A34" s="298" t="s">
        <v>343</v>
      </c>
      <c r="B34" s="299"/>
      <c r="C34" s="306"/>
    </row>
    <row r="35" spans="1:3">
      <c r="A35" s="325">
        <v>20</v>
      </c>
      <c r="B35" s="326" t="s">
        <v>344</v>
      </c>
      <c r="C35" s="316">
        <v>4269430014.0982533</v>
      </c>
    </row>
    <row r="36" spans="1:3">
      <c r="A36" s="321">
        <v>21</v>
      </c>
      <c r="B36" s="322" t="s">
        <v>345</v>
      </c>
      <c r="C36" s="316">
        <v>30041919059.617226</v>
      </c>
    </row>
    <row r="37" spans="1:3">
      <c r="A37" s="298" t="s">
        <v>346</v>
      </c>
      <c r="B37" s="299"/>
      <c r="C37" s="306"/>
    </row>
    <row r="38" spans="1:3">
      <c r="A38" s="321">
        <v>22</v>
      </c>
      <c r="B38" s="322" t="s">
        <v>346</v>
      </c>
      <c r="C38" s="712">
        <v>0.14211575517614924</v>
      </c>
    </row>
    <row r="39" spans="1:3">
      <c r="A39" s="298" t="s">
        <v>347</v>
      </c>
      <c r="B39" s="299"/>
      <c r="C39" s="306"/>
    </row>
    <row r="40" spans="1:3">
      <c r="A40" s="327" t="s">
        <v>348</v>
      </c>
      <c r="B40" s="308" t="s">
        <v>349</v>
      </c>
      <c r="C40" s="324"/>
    </row>
    <row r="41" spans="1:3" ht="24">
      <c r="A41" s="328" t="s">
        <v>350</v>
      </c>
      <c r="B41" s="302" t="s">
        <v>351</v>
      </c>
      <c r="C41" s="324"/>
    </row>
    <row r="43" spans="1:3">
      <c r="B43" s="297"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42"/>
  <sheetViews>
    <sheetView zoomScaleNormal="100" workbookViewId="0">
      <pane xSplit="2" ySplit="6" topLeftCell="C7" activePane="bottomRight" state="frozen"/>
      <selection pane="topRight"/>
      <selection pane="bottomLeft"/>
      <selection pane="bottomRight" activeCell="C7" sqref="C7"/>
    </sheetView>
  </sheetViews>
  <sheetFormatPr defaultRowHeight="15"/>
  <cols>
    <col min="1" max="1" width="8.7109375" style="207"/>
    <col min="2" max="2" width="82.5703125" style="374" customWidth="1"/>
    <col min="3" max="3" width="17" style="207" bestFit="1" customWidth="1"/>
    <col min="4" max="4" width="16.140625" style="207" bestFit="1" customWidth="1"/>
    <col min="5" max="7" width="17.5703125" style="207" customWidth="1"/>
  </cols>
  <sheetData>
    <row r="1" spans="1:7">
      <c r="A1" s="207" t="s">
        <v>30</v>
      </c>
      <c r="B1" s="3" t="str">
        <f>'Info '!C2</f>
        <v xml:space="preserve">JSC "Bank of Georgia" </v>
      </c>
    </row>
    <row r="2" spans="1:7">
      <c r="A2" s="207" t="s">
        <v>31</v>
      </c>
      <c r="B2" s="367">
        <f>'1. key ratios '!B2</f>
        <v>45199</v>
      </c>
    </row>
    <row r="4" spans="1:7" ht="15.75" thickBot="1">
      <c r="A4" s="207" t="s">
        <v>412</v>
      </c>
      <c r="B4" s="375" t="s">
        <v>373</v>
      </c>
    </row>
    <row r="5" spans="1:7">
      <c r="A5" s="376"/>
      <c r="B5" s="377"/>
      <c r="C5" s="815" t="s">
        <v>374</v>
      </c>
      <c r="D5" s="815"/>
      <c r="E5" s="815"/>
      <c r="F5" s="815"/>
      <c r="G5" s="816" t="s">
        <v>375</v>
      </c>
    </row>
    <row r="6" spans="1:7">
      <c r="A6" s="378"/>
      <c r="B6" s="379"/>
      <c r="C6" s="380" t="s">
        <v>376</v>
      </c>
      <c r="D6" s="381" t="s">
        <v>377</v>
      </c>
      <c r="E6" s="381" t="s">
        <v>378</v>
      </c>
      <c r="F6" s="381" t="s">
        <v>379</v>
      </c>
      <c r="G6" s="817"/>
    </row>
    <row r="7" spans="1:7">
      <c r="A7" s="382"/>
      <c r="B7" s="383" t="s">
        <v>380</v>
      </c>
      <c r="C7" s="384"/>
      <c r="D7" s="384"/>
      <c r="E7" s="384"/>
      <c r="F7" s="384"/>
      <c r="G7" s="385"/>
    </row>
    <row r="8" spans="1:7">
      <c r="A8" s="386">
        <v>1</v>
      </c>
      <c r="B8" s="387" t="s">
        <v>381</v>
      </c>
      <c r="C8" s="388">
        <v>4269430014.0982533</v>
      </c>
      <c r="D8" s="388">
        <v>0</v>
      </c>
      <c r="E8" s="388">
        <v>0</v>
      </c>
      <c r="F8" s="388">
        <v>3206105725.322</v>
      </c>
      <c r="G8" s="389">
        <v>7475535739.4202538</v>
      </c>
    </row>
    <row r="9" spans="1:7">
      <c r="A9" s="386">
        <v>2</v>
      </c>
      <c r="B9" s="390" t="s">
        <v>382</v>
      </c>
      <c r="C9" s="388">
        <v>4269430014.0982533</v>
      </c>
      <c r="D9" s="388"/>
      <c r="E9" s="388"/>
      <c r="F9" s="388">
        <v>463747645</v>
      </c>
      <c r="G9" s="389">
        <v>4733177659.0982533</v>
      </c>
    </row>
    <row r="10" spans="1:7">
      <c r="A10" s="386">
        <v>3</v>
      </c>
      <c r="B10" s="390" t="s">
        <v>383</v>
      </c>
      <c r="C10" s="391"/>
      <c r="D10" s="391"/>
      <c r="E10" s="391"/>
      <c r="F10" s="388">
        <v>2742358080.322</v>
      </c>
      <c r="G10" s="389">
        <v>2742358080.322</v>
      </c>
    </row>
    <row r="11" spans="1:7" ht="14.45" customHeight="1">
      <c r="A11" s="386">
        <v>4</v>
      </c>
      <c r="B11" s="387" t="s">
        <v>384</v>
      </c>
      <c r="C11" s="388">
        <v>5431936709.6252022</v>
      </c>
      <c r="D11" s="388">
        <v>3668030648.0900002</v>
      </c>
      <c r="E11" s="388">
        <v>1527597550.71</v>
      </c>
      <c r="F11" s="388">
        <v>422912663.02000004</v>
      </c>
      <c r="G11" s="389">
        <v>8809764860.237442</v>
      </c>
    </row>
    <row r="12" spans="1:7">
      <c r="A12" s="386">
        <v>5</v>
      </c>
      <c r="B12" s="390" t="s">
        <v>385</v>
      </c>
      <c r="C12" s="388">
        <v>2947399169.5652027</v>
      </c>
      <c r="D12" s="392">
        <v>2819637724.3800001</v>
      </c>
      <c r="E12" s="388">
        <v>1194026462.74</v>
      </c>
      <c r="F12" s="388">
        <v>337883475.47000003</v>
      </c>
      <c r="G12" s="389">
        <v>6933999490.5474424</v>
      </c>
    </row>
    <row r="13" spans="1:7">
      <c r="A13" s="386">
        <v>6</v>
      </c>
      <c r="B13" s="390" t="s">
        <v>386</v>
      </c>
      <c r="C13" s="388">
        <v>2484537540.0599999</v>
      </c>
      <c r="D13" s="392">
        <v>848392923.71000004</v>
      </c>
      <c r="E13" s="388">
        <v>333571087.97000003</v>
      </c>
      <c r="F13" s="388">
        <v>85029187.549999997</v>
      </c>
      <c r="G13" s="389">
        <v>1875765369.6899986</v>
      </c>
    </row>
    <row r="14" spans="1:7">
      <c r="A14" s="386">
        <v>7</v>
      </c>
      <c r="B14" s="387" t="s">
        <v>387</v>
      </c>
      <c r="C14" s="388">
        <v>6740627841.3757</v>
      </c>
      <c r="D14" s="388">
        <v>2491300652.7459998</v>
      </c>
      <c r="E14" s="388">
        <v>252724361.30000001</v>
      </c>
      <c r="F14" s="388">
        <v>7950025.71</v>
      </c>
      <c r="G14" s="389">
        <v>3461210488.2032499</v>
      </c>
    </row>
    <row r="15" spans="1:7" ht="39">
      <c r="A15" s="386">
        <v>8</v>
      </c>
      <c r="B15" s="390" t="s">
        <v>388</v>
      </c>
      <c r="C15" s="388">
        <v>6246053274.5764999</v>
      </c>
      <c r="D15" s="392">
        <v>417555834.31999969</v>
      </c>
      <c r="E15" s="388">
        <v>86412200.120000005</v>
      </c>
      <c r="F15" s="388">
        <v>7550025.71</v>
      </c>
      <c r="G15" s="389">
        <v>3378054407.6132498</v>
      </c>
    </row>
    <row r="16" spans="1:7" ht="26.25">
      <c r="A16" s="386">
        <v>9</v>
      </c>
      <c r="B16" s="390" t="s">
        <v>389</v>
      </c>
      <c r="C16" s="388">
        <v>494574566.79919994</v>
      </c>
      <c r="D16" s="392">
        <v>2073744818.4260001</v>
      </c>
      <c r="E16" s="388">
        <v>166312161.18000001</v>
      </c>
      <c r="F16" s="388">
        <v>400000</v>
      </c>
      <c r="G16" s="389">
        <v>83156080.590000004</v>
      </c>
    </row>
    <row r="17" spans="1:7">
      <c r="A17" s="386">
        <v>10</v>
      </c>
      <c r="B17" s="387" t="s">
        <v>390</v>
      </c>
      <c r="C17" s="388"/>
      <c r="D17" s="392"/>
      <c r="E17" s="388"/>
      <c r="F17" s="388"/>
      <c r="G17" s="389"/>
    </row>
    <row r="18" spans="1:7">
      <c r="A18" s="386">
        <v>11</v>
      </c>
      <c r="B18" s="387" t="s">
        <v>391</v>
      </c>
      <c r="C18" s="388">
        <v>0</v>
      </c>
      <c r="D18" s="392">
        <v>785163565.8938446</v>
      </c>
      <c r="E18" s="388">
        <v>152197.97</v>
      </c>
      <c r="F18" s="388">
        <v>1335662.78</v>
      </c>
      <c r="G18" s="389">
        <v>0</v>
      </c>
    </row>
    <row r="19" spans="1:7">
      <c r="A19" s="386">
        <v>12</v>
      </c>
      <c r="B19" s="390" t="s">
        <v>392</v>
      </c>
      <c r="C19" s="391"/>
      <c r="D19" s="392">
        <v>25586882.18</v>
      </c>
      <c r="E19" s="388">
        <v>152197.97</v>
      </c>
      <c r="F19" s="388">
        <v>1335662.78</v>
      </c>
      <c r="G19" s="389">
        <v>0</v>
      </c>
    </row>
    <row r="20" spans="1:7">
      <c r="A20" s="386">
        <v>13</v>
      </c>
      <c r="B20" s="390" t="s">
        <v>393</v>
      </c>
      <c r="C20" s="388"/>
      <c r="D20" s="388">
        <v>759576683.71384466</v>
      </c>
      <c r="E20" s="388">
        <v>0</v>
      </c>
      <c r="F20" s="388">
        <v>0</v>
      </c>
      <c r="G20" s="389">
        <v>0</v>
      </c>
    </row>
    <row r="21" spans="1:7">
      <c r="A21" s="393">
        <v>14</v>
      </c>
      <c r="B21" s="394" t="s">
        <v>394</v>
      </c>
      <c r="C21" s="687">
        <v>16441994565.099155</v>
      </c>
      <c r="D21" s="687">
        <v>6944494866.729845</v>
      </c>
      <c r="E21" s="687">
        <v>1780474109.98</v>
      </c>
      <c r="F21" s="687">
        <v>3638304076.8320003</v>
      </c>
      <c r="G21" s="395">
        <v>19746511087.860947</v>
      </c>
    </row>
    <row r="22" spans="1:7">
      <c r="A22" s="396"/>
      <c r="B22" s="397" t="s">
        <v>395</v>
      </c>
      <c r="C22" s="398"/>
      <c r="D22" s="399"/>
      <c r="E22" s="398"/>
      <c r="F22" s="398"/>
      <c r="G22" s="400"/>
    </row>
    <row r="23" spans="1:7">
      <c r="A23" s="386">
        <v>15</v>
      </c>
      <c r="B23" s="387" t="s">
        <v>396</v>
      </c>
      <c r="C23" s="401">
        <v>4274355816.6964016</v>
      </c>
      <c r="D23" s="402">
        <v>5418364519.3850002</v>
      </c>
      <c r="E23" s="401"/>
      <c r="F23" s="401"/>
      <c r="G23" s="389">
        <v>318033853.20747006</v>
      </c>
    </row>
    <row r="24" spans="1:7">
      <c r="A24" s="386">
        <v>16</v>
      </c>
      <c r="B24" s="387" t="s">
        <v>397</v>
      </c>
      <c r="C24" s="388">
        <v>0</v>
      </c>
      <c r="D24" s="392">
        <v>2806471605.9222946</v>
      </c>
      <c r="E24" s="388">
        <v>2084576018.988368</v>
      </c>
      <c r="F24" s="388">
        <v>11326559360.150997</v>
      </c>
      <c r="G24" s="389">
        <v>11457937875.807171</v>
      </c>
    </row>
    <row r="25" spans="1:7">
      <c r="A25" s="386">
        <v>17</v>
      </c>
      <c r="B25" s="390" t="s">
        <v>398</v>
      </c>
      <c r="C25" s="388">
        <v>0</v>
      </c>
      <c r="D25" s="392"/>
      <c r="E25" s="388"/>
      <c r="F25" s="388"/>
      <c r="G25" s="389"/>
    </row>
    <row r="26" spans="1:7" ht="26.25">
      <c r="A26" s="386">
        <v>18</v>
      </c>
      <c r="B26" s="390" t="s">
        <v>399</v>
      </c>
      <c r="C26" s="388">
        <v>0</v>
      </c>
      <c r="D26" s="392">
        <v>15468313.68</v>
      </c>
      <c r="E26" s="388">
        <v>72415172.179999992</v>
      </c>
      <c r="F26" s="388">
        <v>29671889.400000002</v>
      </c>
      <c r="G26" s="389">
        <v>68199722.541999996</v>
      </c>
    </row>
    <row r="27" spans="1:7">
      <c r="A27" s="386">
        <v>19</v>
      </c>
      <c r="B27" s="390" t="s">
        <v>400</v>
      </c>
      <c r="C27" s="388">
        <v>0</v>
      </c>
      <c r="D27" s="392">
        <v>2388286661.193738</v>
      </c>
      <c r="E27" s="388">
        <v>1720125068.2416341</v>
      </c>
      <c r="F27" s="388">
        <v>6806192443.1442451</v>
      </c>
      <c r="G27" s="389">
        <v>7816786324.5244179</v>
      </c>
    </row>
    <row r="28" spans="1:7">
      <c r="A28" s="386">
        <v>20</v>
      </c>
      <c r="B28" s="403" t="s">
        <v>401</v>
      </c>
      <c r="C28" s="388"/>
      <c r="D28" s="392"/>
      <c r="E28" s="388"/>
      <c r="F28" s="388"/>
      <c r="G28" s="389"/>
    </row>
    <row r="29" spans="1:7">
      <c r="A29" s="386">
        <v>21</v>
      </c>
      <c r="B29" s="390" t="s">
        <v>402</v>
      </c>
      <c r="C29" s="388">
        <v>0</v>
      </c>
      <c r="D29" s="392">
        <v>339348003.14855659</v>
      </c>
      <c r="E29" s="388">
        <v>286066990.2573337</v>
      </c>
      <c r="F29" s="388">
        <v>4241969892.8301535</v>
      </c>
      <c r="G29" s="389">
        <v>3326866756.075942</v>
      </c>
    </row>
    <row r="30" spans="1:7">
      <c r="A30" s="386">
        <v>22</v>
      </c>
      <c r="B30" s="403" t="s">
        <v>401</v>
      </c>
      <c r="C30" s="388"/>
      <c r="D30" s="392">
        <v>235846006.5664182</v>
      </c>
      <c r="E30" s="388">
        <v>204531249.04684141</v>
      </c>
      <c r="F30" s="388">
        <v>2859857710.0018654</v>
      </c>
      <c r="G30" s="389">
        <v>2079096139.3078451</v>
      </c>
    </row>
    <row r="31" spans="1:7">
      <c r="A31" s="386">
        <v>23</v>
      </c>
      <c r="B31" s="390" t="s">
        <v>403</v>
      </c>
      <c r="C31" s="388"/>
      <c r="D31" s="392">
        <v>63368627.899999999</v>
      </c>
      <c r="E31" s="388">
        <v>5968788.3093999997</v>
      </c>
      <c r="F31" s="388">
        <v>248725134.7766</v>
      </c>
      <c r="G31" s="389">
        <v>246085072.66481</v>
      </c>
    </row>
    <row r="32" spans="1:7">
      <c r="A32" s="386">
        <v>24</v>
      </c>
      <c r="B32" s="387" t="s">
        <v>404</v>
      </c>
      <c r="C32" s="388"/>
      <c r="D32" s="392"/>
      <c r="E32" s="388"/>
      <c r="F32" s="388"/>
      <c r="G32" s="389"/>
    </row>
    <row r="33" spans="1:7">
      <c r="A33" s="386">
        <v>25</v>
      </c>
      <c r="B33" s="387" t="s">
        <v>405</v>
      </c>
      <c r="C33" s="388">
        <v>1015885052.1955999</v>
      </c>
      <c r="D33" s="388">
        <v>799322662.98225522</v>
      </c>
      <c r="E33" s="388">
        <v>142008727.58421719</v>
      </c>
      <c r="F33" s="388">
        <v>957691819.68649077</v>
      </c>
      <c r="G33" s="389">
        <v>2652519629.9612231</v>
      </c>
    </row>
    <row r="34" spans="1:7">
      <c r="A34" s="386">
        <v>26</v>
      </c>
      <c r="B34" s="390" t="s">
        <v>406</v>
      </c>
      <c r="C34" s="391"/>
      <c r="D34" s="392">
        <v>47712316.088000007</v>
      </c>
      <c r="E34" s="388">
        <v>1255803.0679999997</v>
      </c>
      <c r="F34" s="388">
        <v>24788.284000000003</v>
      </c>
      <c r="G34" s="389">
        <v>48992907.440000005</v>
      </c>
    </row>
    <row r="35" spans="1:7">
      <c r="A35" s="386">
        <v>27</v>
      </c>
      <c r="B35" s="390" t="s">
        <v>407</v>
      </c>
      <c r="C35" s="388">
        <v>1015885052.1955999</v>
      </c>
      <c r="D35" s="392">
        <v>751610346.89425516</v>
      </c>
      <c r="E35" s="388">
        <v>140752924.5162172</v>
      </c>
      <c r="F35" s="388">
        <v>957667031.40249074</v>
      </c>
      <c r="G35" s="389">
        <v>2603526722.5212231</v>
      </c>
    </row>
    <row r="36" spans="1:7">
      <c r="A36" s="386">
        <v>28</v>
      </c>
      <c r="B36" s="387" t="s">
        <v>408</v>
      </c>
      <c r="C36" s="388">
        <v>848146596.65020001</v>
      </c>
      <c r="D36" s="392">
        <v>654067474.05659986</v>
      </c>
      <c r="E36" s="388">
        <v>309550663.22900003</v>
      </c>
      <c r="F36" s="388">
        <v>780432426.18949997</v>
      </c>
      <c r="G36" s="389">
        <v>255834007.48949498</v>
      </c>
    </row>
    <row r="37" spans="1:7">
      <c r="A37" s="393">
        <v>29</v>
      </c>
      <c r="B37" s="394" t="s">
        <v>409</v>
      </c>
      <c r="C37" s="687">
        <v>6138387465.542201</v>
      </c>
      <c r="D37" s="687">
        <v>9678226262.3461514</v>
      </c>
      <c r="E37" s="687">
        <v>2536135409.8015852</v>
      </c>
      <c r="F37" s="687">
        <v>13064683606.026989</v>
      </c>
      <c r="G37" s="395">
        <v>14684325366.465359</v>
      </c>
    </row>
    <row r="38" spans="1:7">
      <c r="A38" s="382"/>
      <c r="B38" s="404"/>
      <c r="C38" s="405"/>
      <c r="D38" s="405"/>
      <c r="E38" s="405"/>
      <c r="F38" s="405"/>
      <c r="G38" s="406"/>
    </row>
    <row r="39" spans="1:7" ht="15.75" thickBot="1">
      <c r="A39" s="407">
        <v>30</v>
      </c>
      <c r="B39" s="408" t="s">
        <v>410</v>
      </c>
      <c r="C39" s="261"/>
      <c r="D39" s="262"/>
      <c r="E39" s="262"/>
      <c r="F39" s="263"/>
      <c r="G39" s="409">
        <v>1.3447339659849895</v>
      </c>
    </row>
    <row r="42" spans="1:7" ht="39">
      <c r="B42" s="374"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53"/>
  <sheetViews>
    <sheetView zoomScaleNormal="100" workbookViewId="0">
      <pane xSplit="1" ySplit="5" topLeftCell="B6" activePane="bottomRight" state="frozen"/>
      <selection pane="topRight"/>
      <selection pane="bottomLeft"/>
      <selection pane="bottomRight" activeCell="B6" sqref="B6"/>
    </sheetView>
  </sheetViews>
  <sheetFormatPr defaultColWidth="9.140625" defaultRowHeight="15"/>
  <cols>
    <col min="1" max="1" width="9.5703125" style="3" bestFit="1" customWidth="1"/>
    <col min="2" max="2" width="86" style="3" customWidth="1"/>
    <col min="3" max="3" width="15.140625" style="3" bestFit="1" customWidth="1"/>
    <col min="4" max="7" width="15.5703125" style="4" bestFit="1" customWidth="1"/>
    <col min="8" max="8" width="6.7109375" style="5" customWidth="1"/>
    <col min="9" max="9" width="16" style="5" bestFit="1" customWidth="1"/>
    <col min="10" max="10" width="21.85546875" style="5" customWidth="1"/>
    <col min="11" max="11" width="15.5703125" bestFit="1" customWidth="1"/>
    <col min="12" max="12" width="11.7109375" customWidth="1"/>
    <col min="13" max="13" width="6.7109375" style="5" customWidth="1"/>
    <col min="14" max="16384" width="9.140625" style="5"/>
  </cols>
  <sheetData>
    <row r="1" spans="1:29">
      <c r="A1" s="2" t="s">
        <v>30</v>
      </c>
      <c r="B1" s="3" t="str">
        <f>'Info '!C2</f>
        <v xml:space="preserve">JSC "Bank of Georgia" </v>
      </c>
    </row>
    <row r="2" spans="1:29">
      <c r="A2" s="2" t="s">
        <v>31</v>
      </c>
      <c r="B2" s="367">
        <v>45199</v>
      </c>
      <c r="C2" s="6"/>
      <c r="D2" s="7"/>
      <c r="E2" s="7"/>
      <c r="F2" s="7"/>
      <c r="G2" s="7"/>
      <c r="H2" s="8"/>
    </row>
    <row r="3" spans="1:29" ht="15.75" thickBot="1">
      <c r="A3" s="2"/>
      <c r="B3" s="6"/>
      <c r="C3" s="6"/>
      <c r="D3" s="7"/>
      <c r="E3" s="7"/>
      <c r="F3" s="7"/>
      <c r="G3" s="7"/>
      <c r="H3" s="8"/>
    </row>
    <row r="4" spans="1:29" ht="15" customHeight="1" thickBot="1">
      <c r="A4" s="9" t="s">
        <v>93</v>
      </c>
      <c r="B4" s="10" t="s">
        <v>92</v>
      </c>
      <c r="C4" s="10"/>
      <c r="D4" s="756" t="s">
        <v>700</v>
      </c>
      <c r="E4" s="757"/>
      <c r="F4" s="757"/>
      <c r="G4" s="758"/>
      <c r="H4" s="8"/>
      <c r="I4" s="759" t="s">
        <v>701</v>
      </c>
      <c r="J4" s="760"/>
    </row>
    <row r="5" spans="1:29">
      <c r="A5" s="11" t="s">
        <v>6</v>
      </c>
      <c r="B5" s="12"/>
      <c r="C5" s="365" t="s">
        <v>761</v>
      </c>
      <c r="D5" s="365" t="s">
        <v>712</v>
      </c>
      <c r="E5" s="365" t="s">
        <v>713</v>
      </c>
      <c r="F5" s="365" t="s">
        <v>714</v>
      </c>
      <c r="G5" s="366" t="s">
        <v>715</v>
      </c>
      <c r="I5" s="595" t="s">
        <v>714</v>
      </c>
      <c r="J5" s="366" t="s">
        <v>715</v>
      </c>
    </row>
    <row r="6" spans="1:29">
      <c r="B6" s="159" t="s">
        <v>91</v>
      </c>
      <c r="C6" s="368"/>
      <c r="D6" s="368"/>
      <c r="E6" s="368"/>
      <c r="F6" s="368"/>
      <c r="G6" s="369"/>
      <c r="I6" s="596"/>
      <c r="J6" s="369"/>
    </row>
    <row r="7" spans="1:29">
      <c r="A7" s="13"/>
      <c r="B7" s="160" t="s">
        <v>89</v>
      </c>
      <c r="C7" s="368"/>
      <c r="D7" s="368"/>
      <c r="E7" s="368"/>
      <c r="F7" s="368"/>
      <c r="G7" s="369"/>
      <c r="I7" s="596"/>
      <c r="J7" s="369"/>
    </row>
    <row r="8" spans="1:29">
      <c r="A8" s="370">
        <v>1</v>
      </c>
      <c r="B8" s="14" t="s">
        <v>363</v>
      </c>
      <c r="C8" s="15">
        <v>3867685014.0982533</v>
      </c>
      <c r="D8" s="16">
        <v>3757669543.8987885</v>
      </c>
      <c r="E8" s="16">
        <v>3819677641.2357626</v>
      </c>
      <c r="F8" s="16">
        <v>3557672511.5713964</v>
      </c>
      <c r="G8" s="17">
        <v>3446489628.4953346</v>
      </c>
      <c r="I8" s="597">
        <v>2982748457.1136999</v>
      </c>
      <c r="J8" s="598">
        <v>2982748457.1136999</v>
      </c>
      <c r="U8" s="706"/>
      <c r="V8" s="706"/>
      <c r="W8" s="706"/>
      <c r="X8" s="706"/>
      <c r="Y8" s="706"/>
      <c r="Z8" s="706"/>
      <c r="AA8" s="706"/>
      <c r="AB8" s="706"/>
      <c r="AC8" s="706"/>
    </row>
    <row r="9" spans="1:29">
      <c r="A9" s="370">
        <v>2</v>
      </c>
      <c r="B9" s="14" t="s">
        <v>364</v>
      </c>
      <c r="C9" s="15">
        <v>4269430014.0982533</v>
      </c>
      <c r="D9" s="16">
        <v>4150324543.8987885</v>
      </c>
      <c r="E9" s="16">
        <v>4203737641.2357626</v>
      </c>
      <c r="F9" s="16">
        <v>3962972511.5713964</v>
      </c>
      <c r="G9" s="17">
        <v>3871769628.4953346</v>
      </c>
      <c r="I9" s="597">
        <v>3388048457.1136999</v>
      </c>
      <c r="J9" s="598">
        <v>3388048457.1136999</v>
      </c>
      <c r="U9" s="706"/>
      <c r="V9" s="706"/>
      <c r="W9" s="706"/>
      <c r="X9" s="706"/>
      <c r="Y9" s="706"/>
      <c r="Z9" s="706"/>
      <c r="AA9" s="706"/>
      <c r="AB9" s="706"/>
      <c r="AC9" s="706"/>
    </row>
    <row r="10" spans="1:29">
      <c r="A10" s="370">
        <v>3</v>
      </c>
      <c r="B10" s="14" t="s">
        <v>142</v>
      </c>
      <c r="C10" s="15">
        <v>4733177659.0982533</v>
      </c>
      <c r="D10" s="16">
        <v>4535126443.8987885</v>
      </c>
      <c r="E10" s="16">
        <v>4580116441.2357626</v>
      </c>
      <c r="F10" s="16">
        <v>4360166511.5713959</v>
      </c>
      <c r="G10" s="17">
        <v>4288544028.4953346</v>
      </c>
      <c r="I10" s="597">
        <v>4006280547.7389746</v>
      </c>
      <c r="J10" s="598">
        <v>4006280547.7389746</v>
      </c>
      <c r="U10" s="706"/>
      <c r="V10" s="706"/>
      <c r="W10" s="706"/>
      <c r="X10" s="706"/>
      <c r="Y10" s="706"/>
      <c r="Z10" s="706"/>
      <c r="AA10" s="706"/>
      <c r="AB10" s="706"/>
      <c r="AC10" s="706"/>
    </row>
    <row r="11" spans="1:29">
      <c r="A11" s="370">
        <v>4</v>
      </c>
      <c r="B11" s="14" t="s">
        <v>366</v>
      </c>
      <c r="C11" s="15">
        <v>3065433713.2246437</v>
      </c>
      <c r="D11" s="16">
        <v>2940685916.6694717</v>
      </c>
      <c r="E11" s="16">
        <v>2855134659.7230096</v>
      </c>
      <c r="F11" s="16">
        <v>2914110647.4147873</v>
      </c>
      <c r="G11" s="17">
        <v>2721215891.1107802</v>
      </c>
      <c r="I11" s="597">
        <v>2353590996.5320168</v>
      </c>
      <c r="J11" s="598">
        <v>2353590996.5320168</v>
      </c>
      <c r="U11" s="706"/>
      <c r="V11" s="706"/>
      <c r="W11" s="706"/>
      <c r="X11" s="706"/>
      <c r="Y11" s="706"/>
      <c r="Z11" s="706"/>
      <c r="AA11" s="706"/>
      <c r="AB11" s="706"/>
      <c r="AC11" s="706"/>
    </row>
    <row r="12" spans="1:29">
      <c r="A12" s="370">
        <v>5</v>
      </c>
      <c r="B12" s="14" t="s">
        <v>367</v>
      </c>
      <c r="C12" s="15">
        <v>3529285843.6501536</v>
      </c>
      <c r="D12" s="16">
        <v>3389368477.255054</v>
      </c>
      <c r="E12" s="16">
        <v>3290269862.0242205</v>
      </c>
      <c r="F12" s="16">
        <v>3358592822.0696516</v>
      </c>
      <c r="G12" s="17">
        <v>3153413560.9406104</v>
      </c>
      <c r="I12" s="597">
        <v>2801374929.8888588</v>
      </c>
      <c r="J12" s="598">
        <v>2801374929.8888588</v>
      </c>
      <c r="U12" s="706"/>
      <c r="V12" s="706"/>
      <c r="W12" s="706"/>
      <c r="X12" s="706"/>
      <c r="Y12" s="706"/>
      <c r="Z12" s="706"/>
      <c r="AA12" s="706"/>
      <c r="AB12" s="706"/>
      <c r="AC12" s="706"/>
    </row>
    <row r="13" spans="1:29">
      <c r="A13" s="370">
        <v>6</v>
      </c>
      <c r="B13" s="14" t="s">
        <v>365</v>
      </c>
      <c r="C13" s="15">
        <v>4145112699.3201041</v>
      </c>
      <c r="D13" s="16">
        <v>3985030826.5030212</v>
      </c>
      <c r="E13" s="16">
        <v>3867981827.7161779</v>
      </c>
      <c r="F13" s="16">
        <v>4045687486.3451557</v>
      </c>
      <c r="G13" s="17">
        <v>3821246948.731493</v>
      </c>
      <c r="I13" s="597">
        <v>3494089019.8147717</v>
      </c>
      <c r="J13" s="598">
        <v>3494089019.8147717</v>
      </c>
      <c r="U13" s="706"/>
      <c r="V13" s="706"/>
      <c r="W13" s="706"/>
      <c r="X13" s="706"/>
      <c r="Y13" s="706"/>
      <c r="Z13" s="706"/>
      <c r="AA13" s="706"/>
      <c r="AB13" s="706"/>
      <c r="AC13" s="706"/>
    </row>
    <row r="14" spans="1:29">
      <c r="A14" s="13"/>
      <c r="B14" s="159" t="s">
        <v>369</v>
      </c>
      <c r="C14" s="368"/>
      <c r="D14" s="368"/>
      <c r="E14" s="368"/>
      <c r="F14" s="368"/>
      <c r="G14" s="369"/>
      <c r="I14" s="596"/>
      <c r="J14" s="369"/>
      <c r="U14" s="706"/>
      <c r="V14" s="706"/>
      <c r="W14" s="706"/>
      <c r="X14" s="706"/>
      <c r="Y14" s="706"/>
      <c r="Z14" s="706"/>
      <c r="AA14" s="706"/>
      <c r="AB14" s="706"/>
      <c r="AC14" s="706"/>
    </row>
    <row r="15" spans="1:29" ht="15" customHeight="1">
      <c r="A15" s="370">
        <v>7</v>
      </c>
      <c r="B15" s="14" t="s">
        <v>368</v>
      </c>
      <c r="C15" s="227">
        <v>20881399418.256905</v>
      </c>
      <c r="D15" s="16">
        <v>20104124214.365334</v>
      </c>
      <c r="E15" s="16">
        <v>19629458123.386345</v>
      </c>
      <c r="F15" s="16">
        <v>20067386138.757961</v>
      </c>
      <c r="G15" s="17">
        <v>19487517345.256264</v>
      </c>
      <c r="I15" s="597">
        <v>20279423868.18718</v>
      </c>
      <c r="J15" s="598">
        <v>20279423868.18718</v>
      </c>
      <c r="U15" s="706"/>
      <c r="V15" s="706"/>
      <c r="W15" s="706"/>
      <c r="X15" s="706"/>
      <c r="Y15" s="706"/>
      <c r="Z15" s="706"/>
      <c r="AA15" s="706"/>
      <c r="AB15" s="706"/>
      <c r="AC15" s="706"/>
    </row>
    <row r="16" spans="1:29">
      <c r="A16" s="13"/>
      <c r="B16" s="159" t="s">
        <v>370</v>
      </c>
      <c r="C16" s="368"/>
      <c r="D16" s="368"/>
      <c r="E16" s="368"/>
      <c r="F16" s="368"/>
      <c r="G16" s="369"/>
      <c r="I16" s="596"/>
      <c r="J16" s="369"/>
      <c r="U16" s="706"/>
      <c r="V16" s="706"/>
      <c r="W16" s="706"/>
      <c r="X16" s="706"/>
      <c r="Y16" s="706"/>
      <c r="Z16" s="706"/>
      <c r="AA16" s="706"/>
      <c r="AB16" s="706"/>
      <c r="AC16" s="706"/>
    </row>
    <row r="17" spans="1:32" s="18" customFormat="1">
      <c r="A17" s="370"/>
      <c r="B17" s="160" t="s">
        <v>354</v>
      </c>
      <c r="C17" s="228"/>
      <c r="D17" s="16"/>
      <c r="E17" s="16"/>
      <c r="F17" s="16"/>
      <c r="G17" s="17"/>
      <c r="I17" s="597"/>
      <c r="J17" s="598"/>
      <c r="K17"/>
      <c r="L17"/>
      <c r="U17" s="706"/>
      <c r="V17" s="706"/>
      <c r="W17" s="706"/>
      <c r="X17" s="706"/>
      <c r="Y17" s="706"/>
      <c r="Z17" s="706"/>
      <c r="AA17" s="706"/>
      <c r="AB17" s="706"/>
      <c r="AC17" s="706"/>
    </row>
    <row r="18" spans="1:32">
      <c r="A18" s="11">
        <v>8</v>
      </c>
      <c r="B18" s="14" t="s">
        <v>363</v>
      </c>
      <c r="C18" s="603">
        <v>0.1852215427054511</v>
      </c>
      <c r="D18" s="604">
        <v>0.18691038235894694</v>
      </c>
      <c r="E18" s="604">
        <v>0.19458905168070004</v>
      </c>
      <c r="F18" s="604">
        <v>0.17728629363941631</v>
      </c>
      <c r="G18" s="605">
        <v>0.17685626996166826</v>
      </c>
      <c r="H18" s="606"/>
      <c r="I18" s="607">
        <v>0.14708250473490073</v>
      </c>
      <c r="J18" s="608">
        <v>0.14708250473490073</v>
      </c>
      <c r="N18" s="621"/>
      <c r="O18" s="621"/>
      <c r="P18" s="621"/>
      <c r="Q18" s="621"/>
      <c r="R18" s="621"/>
      <c r="S18" s="621"/>
      <c r="T18" s="621"/>
      <c r="U18" s="706"/>
      <c r="V18" s="706"/>
      <c r="W18" s="706"/>
      <c r="X18" s="706"/>
      <c r="Y18" s="706"/>
      <c r="Z18" s="706"/>
      <c r="AA18" s="706"/>
      <c r="AB18" s="706"/>
      <c r="AC18" s="706"/>
      <c r="AD18" s="622"/>
      <c r="AE18" s="622"/>
      <c r="AF18" s="622"/>
    </row>
    <row r="19" spans="1:32" ht="15" customHeight="1">
      <c r="A19" s="11">
        <v>9</v>
      </c>
      <c r="B19" s="14" t="s">
        <v>364</v>
      </c>
      <c r="C19" s="603">
        <v>0.20446091416485382</v>
      </c>
      <c r="D19" s="604">
        <v>0.20644144950781732</v>
      </c>
      <c r="E19" s="604">
        <v>0.21415454338128012</v>
      </c>
      <c r="F19" s="604">
        <v>0.1974832439147293</v>
      </c>
      <c r="G19" s="605">
        <v>0.19867947055030166</v>
      </c>
      <c r="H19" s="606"/>
      <c r="I19" s="607">
        <v>0.16706827960870294</v>
      </c>
      <c r="J19" s="608">
        <v>0.16706827960870294</v>
      </c>
      <c r="N19" s="621"/>
      <c r="O19" s="621"/>
      <c r="P19" s="621"/>
      <c r="Q19" s="621"/>
      <c r="R19" s="621"/>
      <c r="S19" s="621"/>
      <c r="T19" s="621"/>
      <c r="U19" s="706"/>
      <c r="V19" s="706"/>
      <c r="W19" s="706"/>
      <c r="X19" s="706"/>
      <c r="Y19" s="706"/>
      <c r="Z19" s="706"/>
      <c r="AA19" s="706"/>
      <c r="AB19" s="706"/>
      <c r="AC19" s="706"/>
      <c r="AD19" s="622"/>
      <c r="AE19" s="622"/>
      <c r="AF19" s="622"/>
    </row>
    <row r="20" spans="1:32">
      <c r="A20" s="11">
        <v>10</v>
      </c>
      <c r="B20" s="14" t="s">
        <v>142</v>
      </c>
      <c r="C20" s="603">
        <v>0.22666956195282431</v>
      </c>
      <c r="D20" s="604">
        <v>0.22558189531371028</v>
      </c>
      <c r="E20" s="604">
        <v>0.23332872524784862</v>
      </c>
      <c r="F20" s="604">
        <v>0.21727625518453603</v>
      </c>
      <c r="G20" s="605">
        <v>0.22006620712716238</v>
      </c>
      <c r="H20" s="606"/>
      <c r="I20" s="607">
        <v>0.19755396276438225</v>
      </c>
      <c r="J20" s="608">
        <v>0.19755396276438225</v>
      </c>
      <c r="N20" s="621"/>
      <c r="O20" s="621"/>
      <c r="P20" s="621"/>
      <c r="Q20" s="621"/>
      <c r="R20" s="621"/>
      <c r="S20" s="621"/>
      <c r="T20" s="621"/>
      <c r="U20" s="706"/>
      <c r="V20" s="706"/>
      <c r="W20" s="706"/>
      <c r="X20" s="706"/>
      <c r="Y20" s="706"/>
      <c r="Z20" s="706"/>
      <c r="AA20" s="706"/>
      <c r="AB20" s="706"/>
      <c r="AC20" s="706"/>
      <c r="AD20" s="622"/>
      <c r="AE20" s="622"/>
      <c r="AF20" s="622"/>
    </row>
    <row r="21" spans="1:32">
      <c r="A21" s="11">
        <v>11</v>
      </c>
      <c r="B21" s="14" t="s">
        <v>366</v>
      </c>
      <c r="C21" s="603">
        <v>0.14680212048166136</v>
      </c>
      <c r="D21" s="604">
        <v>0.14627276897584102</v>
      </c>
      <c r="E21" s="604">
        <v>0.14545152707610559</v>
      </c>
      <c r="F21" s="604">
        <v>0.14521625423784024</v>
      </c>
      <c r="G21" s="605">
        <v>0.13963892079732723</v>
      </c>
      <c r="H21" s="606"/>
      <c r="I21" s="607">
        <v>0.1160580799449708</v>
      </c>
      <c r="J21" s="608">
        <v>0.1160580799449708</v>
      </c>
      <c r="N21" s="621"/>
      <c r="O21" s="621"/>
      <c r="P21" s="621"/>
      <c r="Q21" s="621"/>
      <c r="R21" s="621"/>
      <c r="S21" s="621"/>
      <c r="T21" s="621"/>
      <c r="U21" s="706"/>
      <c r="V21" s="706"/>
      <c r="W21" s="706"/>
      <c r="X21" s="706"/>
      <c r="Y21" s="706"/>
      <c r="Z21" s="706"/>
      <c r="AA21" s="706"/>
      <c r="AB21" s="706"/>
      <c r="AC21" s="706"/>
      <c r="AD21" s="622"/>
      <c r="AE21" s="622"/>
      <c r="AF21" s="622"/>
    </row>
    <row r="22" spans="1:32">
      <c r="A22" s="11">
        <v>12</v>
      </c>
      <c r="B22" s="14" t="s">
        <v>367</v>
      </c>
      <c r="C22" s="603">
        <v>0.16901577202553048</v>
      </c>
      <c r="D22" s="604">
        <v>0.16859070512672183</v>
      </c>
      <c r="E22" s="604">
        <v>0.16761898577853379</v>
      </c>
      <c r="F22" s="604">
        <v>0.16736573457281997</v>
      </c>
      <c r="G22" s="605">
        <v>0.16181710092015533</v>
      </c>
      <c r="H22" s="606"/>
      <c r="I22" s="607">
        <v>0.13813878284202358</v>
      </c>
      <c r="J22" s="608">
        <v>0.13813878284202358</v>
      </c>
      <c r="N22" s="621"/>
      <c r="O22" s="621"/>
      <c r="P22" s="621"/>
      <c r="Q22" s="621"/>
      <c r="R22" s="621"/>
      <c r="S22" s="621"/>
      <c r="T22" s="621"/>
      <c r="U22" s="706"/>
      <c r="V22" s="706"/>
      <c r="W22" s="706"/>
      <c r="X22" s="706"/>
      <c r="Y22" s="706"/>
      <c r="Z22" s="706"/>
      <c r="AA22" s="706"/>
      <c r="AB22" s="706"/>
      <c r="AC22" s="706"/>
      <c r="AD22" s="622"/>
      <c r="AE22" s="622"/>
      <c r="AF22" s="622"/>
    </row>
    <row r="23" spans="1:32">
      <c r="A23" s="11">
        <v>13</v>
      </c>
      <c r="B23" s="14" t="s">
        <v>365</v>
      </c>
      <c r="C23" s="603">
        <v>0.19850741879377937</v>
      </c>
      <c r="D23" s="604">
        <v>0.19821956848314393</v>
      </c>
      <c r="E23" s="604">
        <v>0.1970498524922551</v>
      </c>
      <c r="F23" s="604">
        <v>0.20160510483880872</v>
      </c>
      <c r="G23" s="605">
        <v>0.19608690430039194</v>
      </c>
      <c r="H23" s="606"/>
      <c r="I23" s="607">
        <v>0.17229725274868549</v>
      </c>
      <c r="J23" s="608">
        <v>0.17229725274868549</v>
      </c>
      <c r="N23" s="621"/>
      <c r="O23" s="621"/>
      <c r="P23" s="621"/>
      <c r="Q23" s="621"/>
      <c r="R23" s="621"/>
      <c r="S23" s="621"/>
      <c r="T23" s="621"/>
      <c r="U23" s="706"/>
      <c r="V23" s="706"/>
      <c r="W23" s="706"/>
      <c r="X23" s="706"/>
      <c r="Y23" s="706"/>
      <c r="Z23" s="706"/>
      <c r="AA23" s="706"/>
      <c r="AB23" s="706"/>
      <c r="AC23" s="706"/>
      <c r="AD23" s="622"/>
      <c r="AE23" s="622"/>
      <c r="AF23" s="622"/>
    </row>
    <row r="24" spans="1:32">
      <c r="A24" s="13"/>
      <c r="B24" s="159" t="s">
        <v>88</v>
      </c>
      <c r="C24" s="609"/>
      <c r="D24" s="609"/>
      <c r="E24" s="609"/>
      <c r="F24" s="609"/>
      <c r="G24" s="610"/>
      <c r="H24" s="606"/>
      <c r="I24" s="611"/>
      <c r="J24" s="610"/>
      <c r="N24" s="621"/>
      <c r="O24" s="621"/>
      <c r="P24" s="621"/>
      <c r="Q24" s="621"/>
      <c r="R24" s="621"/>
      <c r="S24" s="621"/>
      <c r="T24" s="621"/>
      <c r="U24" s="706"/>
      <c r="V24" s="706"/>
      <c r="W24" s="706"/>
      <c r="X24" s="706"/>
      <c r="Y24" s="706"/>
      <c r="Z24" s="706"/>
      <c r="AA24" s="706"/>
      <c r="AB24" s="706"/>
      <c r="AC24" s="706"/>
      <c r="AD24" s="622"/>
      <c r="AE24" s="622"/>
      <c r="AF24" s="622"/>
    </row>
    <row r="25" spans="1:32" ht="15" customHeight="1">
      <c r="A25" s="371">
        <v>14</v>
      </c>
      <c r="B25" s="14" t="s">
        <v>87</v>
      </c>
      <c r="C25" s="612">
        <v>9.5621622798280084E-2</v>
      </c>
      <c r="D25" s="613">
        <v>9.542477006575549E-2</v>
      </c>
      <c r="E25" s="613">
        <v>9.2768633717890223E-2</v>
      </c>
      <c r="F25" s="613">
        <v>8.8114790879296287E-2</v>
      </c>
      <c r="G25" s="614">
        <v>8.7680168716091453E-2</v>
      </c>
      <c r="H25" s="606"/>
      <c r="I25" s="615">
        <v>8.8767534418935784E-2</v>
      </c>
      <c r="J25" s="616">
        <v>8.8767534418935784E-2</v>
      </c>
      <c r="N25" s="621"/>
      <c r="O25" s="621"/>
      <c r="P25" s="621"/>
      <c r="Q25" s="621"/>
      <c r="R25" s="621"/>
      <c r="S25" s="621"/>
      <c r="T25" s="621"/>
      <c r="U25" s="706"/>
      <c r="V25" s="706"/>
      <c r="W25" s="706"/>
      <c r="X25" s="706"/>
      <c r="Y25" s="706"/>
      <c r="Z25" s="706"/>
      <c r="AA25" s="706"/>
      <c r="AB25" s="706"/>
      <c r="AC25" s="706"/>
      <c r="AD25" s="622"/>
      <c r="AE25" s="622"/>
      <c r="AF25" s="622"/>
    </row>
    <row r="26" spans="1:32">
      <c r="A26" s="371">
        <v>15</v>
      </c>
      <c r="B26" s="14" t="s">
        <v>86</v>
      </c>
      <c r="C26" s="612">
        <v>3.9800840818655869E-2</v>
      </c>
      <c r="D26" s="613">
        <v>3.9707953374135393E-2</v>
      </c>
      <c r="E26" s="613">
        <v>3.861247605381958E-2</v>
      </c>
      <c r="F26" s="613">
        <v>4.1973210181174024E-2</v>
      </c>
      <c r="G26" s="614">
        <v>4.2657799545441015E-2</v>
      </c>
      <c r="H26" s="606"/>
      <c r="I26" s="615">
        <v>4.2714003128115741E-2</v>
      </c>
      <c r="J26" s="616">
        <v>4.2714003128115741E-2</v>
      </c>
      <c r="N26" s="621"/>
      <c r="O26" s="621"/>
      <c r="P26" s="621"/>
      <c r="Q26" s="621"/>
      <c r="R26" s="621"/>
      <c r="S26" s="621"/>
      <c r="T26" s="621"/>
      <c r="U26" s="706"/>
      <c r="V26" s="706"/>
      <c r="W26" s="706"/>
      <c r="X26" s="706"/>
      <c r="Y26" s="706"/>
      <c r="Z26" s="706"/>
      <c r="AA26" s="706"/>
      <c r="AB26" s="706"/>
      <c r="AC26" s="706"/>
      <c r="AD26" s="622"/>
      <c r="AE26" s="622"/>
      <c r="AF26" s="622"/>
    </row>
    <row r="27" spans="1:32">
      <c r="A27" s="371">
        <v>16</v>
      </c>
      <c r="B27" s="14" t="s">
        <v>85</v>
      </c>
      <c r="C27" s="612">
        <v>6.2371009903326544E-2</v>
      </c>
      <c r="D27" s="613">
        <v>6.3631443990687792E-2</v>
      </c>
      <c r="E27" s="613">
        <v>5.7088555461420276E-2</v>
      </c>
      <c r="F27" s="613">
        <v>5.2087845896672279E-2</v>
      </c>
      <c r="G27" s="614">
        <v>5.0243739736473385E-2</v>
      </c>
      <c r="H27" s="606"/>
      <c r="I27" s="615">
        <v>4.9921691511836966E-2</v>
      </c>
      <c r="J27" s="616">
        <v>4.9921691511836966E-2</v>
      </c>
      <c r="N27" s="621"/>
      <c r="O27" s="621"/>
      <c r="P27" s="621"/>
      <c r="Q27" s="621"/>
      <c r="R27" s="621"/>
      <c r="S27" s="621"/>
      <c r="T27" s="621"/>
      <c r="U27" s="706"/>
      <c r="V27" s="706"/>
      <c r="W27" s="706"/>
      <c r="X27" s="706"/>
      <c r="Y27" s="706"/>
      <c r="Z27" s="706"/>
      <c r="AA27" s="706"/>
      <c r="AB27" s="706"/>
      <c r="AC27" s="706"/>
      <c r="AD27" s="622"/>
      <c r="AE27" s="622"/>
      <c r="AF27" s="622"/>
    </row>
    <row r="28" spans="1:32">
      <c r="A28" s="371">
        <v>17</v>
      </c>
      <c r="B28" s="14" t="s">
        <v>84</v>
      </c>
      <c r="C28" s="612">
        <v>5.5820781979624222E-2</v>
      </c>
      <c r="D28" s="613">
        <v>5.571681669162009E-2</v>
      </c>
      <c r="E28" s="613">
        <v>5.4156157664070642E-2</v>
      </c>
      <c r="F28" s="613">
        <v>4.614158069812227E-2</v>
      </c>
      <c r="G28" s="614">
        <v>4.5022369170650431E-2</v>
      </c>
      <c r="H28" s="606"/>
      <c r="I28" s="615">
        <v>4.605353129082005E-2</v>
      </c>
      <c r="J28" s="616">
        <v>4.605353129082005E-2</v>
      </c>
      <c r="N28" s="621"/>
      <c r="O28" s="621"/>
      <c r="P28" s="621"/>
      <c r="Q28" s="621"/>
      <c r="R28" s="621"/>
      <c r="S28" s="621"/>
      <c r="T28" s="621"/>
      <c r="U28" s="706"/>
      <c r="V28" s="706"/>
      <c r="W28" s="706"/>
      <c r="X28" s="706"/>
      <c r="Y28" s="706"/>
      <c r="Z28" s="706"/>
      <c r="AA28" s="706"/>
      <c r="AB28" s="706"/>
      <c r="AC28" s="706"/>
      <c r="AD28" s="622"/>
      <c r="AE28" s="622"/>
      <c r="AF28" s="622"/>
    </row>
    <row r="29" spans="1:32">
      <c r="A29" s="371">
        <v>18</v>
      </c>
      <c r="B29" s="14" t="s">
        <v>166</v>
      </c>
      <c r="C29" s="612">
        <v>4.8575042235387556E-2</v>
      </c>
      <c r="D29" s="613">
        <v>4.9556593938525649E-2</v>
      </c>
      <c r="E29" s="613">
        <v>4.2890222353269288E-2</v>
      </c>
      <c r="F29" s="613">
        <v>3.9388602337700328E-2</v>
      </c>
      <c r="G29" s="614">
        <v>4.0543324273692713E-2</v>
      </c>
      <c r="H29" s="606"/>
      <c r="I29" s="615">
        <v>3.5783648087918236E-2</v>
      </c>
      <c r="J29" s="616">
        <v>3.5783648087918236E-2</v>
      </c>
      <c r="N29" s="621"/>
      <c r="O29" s="621"/>
      <c r="P29" s="621"/>
      <c r="Q29" s="621"/>
      <c r="R29" s="621"/>
      <c r="S29" s="621"/>
      <c r="T29" s="621"/>
      <c r="U29" s="706"/>
      <c r="V29" s="706"/>
      <c r="W29" s="706"/>
      <c r="X29" s="706"/>
      <c r="Y29" s="706"/>
      <c r="Z29" s="706"/>
      <c r="AA29" s="706"/>
      <c r="AB29" s="706"/>
      <c r="AC29" s="706"/>
      <c r="AD29" s="622"/>
      <c r="AE29" s="622"/>
      <c r="AF29" s="622"/>
    </row>
    <row r="30" spans="1:32">
      <c r="A30" s="371">
        <v>19</v>
      </c>
      <c r="B30" s="14" t="s">
        <v>167</v>
      </c>
      <c r="C30" s="612">
        <v>0.33319876429370743</v>
      </c>
      <c r="D30" s="613">
        <v>0.3363102400231765</v>
      </c>
      <c r="E30" s="613">
        <v>0.28951508462138309</v>
      </c>
      <c r="F30" s="613">
        <v>0.28544320613548568</v>
      </c>
      <c r="G30" s="614">
        <v>0.29442621296971527</v>
      </c>
      <c r="H30" s="606"/>
      <c r="I30" s="615">
        <v>0.3099131705906864</v>
      </c>
      <c r="J30" s="616">
        <v>0.3099131705906864</v>
      </c>
      <c r="N30" s="621"/>
      <c r="O30" s="621"/>
      <c r="P30" s="621"/>
      <c r="Q30" s="621"/>
      <c r="R30" s="621"/>
      <c r="S30" s="621"/>
      <c r="T30" s="621"/>
      <c r="U30" s="706"/>
      <c r="V30" s="706"/>
      <c r="W30" s="706"/>
      <c r="X30" s="706"/>
      <c r="Y30" s="706"/>
      <c r="Z30" s="706"/>
      <c r="AA30" s="706"/>
      <c r="AB30" s="706"/>
      <c r="AC30" s="706"/>
      <c r="AD30" s="622"/>
      <c r="AE30" s="622"/>
      <c r="AF30" s="622"/>
    </row>
    <row r="31" spans="1:32">
      <c r="A31" s="13"/>
      <c r="B31" s="159" t="s">
        <v>229</v>
      </c>
      <c r="C31" s="609"/>
      <c r="D31" s="609"/>
      <c r="E31" s="609"/>
      <c r="F31" s="609"/>
      <c r="G31" s="610"/>
      <c r="H31" s="606"/>
      <c r="I31" s="611"/>
      <c r="J31" s="610"/>
      <c r="N31" s="621"/>
      <c r="O31" s="621"/>
      <c r="P31" s="621"/>
      <c r="Q31" s="621"/>
      <c r="R31" s="621"/>
      <c r="S31" s="621"/>
      <c r="T31" s="621"/>
      <c r="U31" s="706"/>
      <c r="V31" s="706"/>
      <c r="W31" s="706"/>
      <c r="X31" s="706"/>
      <c r="Y31" s="706"/>
      <c r="Z31" s="706"/>
      <c r="AA31" s="706"/>
      <c r="AB31" s="706"/>
      <c r="AC31" s="706"/>
      <c r="AD31" s="622"/>
      <c r="AE31" s="622"/>
      <c r="AF31" s="622"/>
    </row>
    <row r="32" spans="1:32">
      <c r="A32" s="371">
        <v>20</v>
      </c>
      <c r="B32" s="14" t="s">
        <v>83</v>
      </c>
      <c r="C32" s="612">
        <v>2.9089580205901949E-2</v>
      </c>
      <c r="D32" s="613">
        <v>2.8564705143315616E-2</v>
      </c>
      <c r="E32" s="613">
        <v>2.9565552885403388E-2</v>
      </c>
      <c r="F32" s="613">
        <v>3.4341868541323976E-2</v>
      </c>
      <c r="G32" s="614">
        <v>3.5571119016606062E-2</v>
      </c>
      <c r="H32" s="606"/>
      <c r="I32" s="615">
        <v>4.160824196181083E-2</v>
      </c>
      <c r="J32" s="616">
        <v>4.160824196181083E-2</v>
      </c>
      <c r="N32" s="621"/>
      <c r="O32" s="621"/>
      <c r="P32" s="621"/>
      <c r="Q32" s="621"/>
      <c r="R32" s="621"/>
      <c r="S32" s="621"/>
      <c r="T32" s="621"/>
      <c r="U32" s="706"/>
      <c r="V32" s="706"/>
      <c r="W32" s="706"/>
      <c r="X32" s="706"/>
      <c r="Y32" s="706"/>
      <c r="Z32" s="706"/>
      <c r="AA32" s="706"/>
      <c r="AB32" s="706"/>
      <c r="AC32" s="706"/>
      <c r="AD32" s="622"/>
      <c r="AE32" s="622"/>
      <c r="AF32" s="622"/>
    </row>
    <row r="33" spans="1:32" ht="15" customHeight="1">
      <c r="A33" s="371">
        <v>21</v>
      </c>
      <c r="B33" s="14" t="s">
        <v>711</v>
      </c>
      <c r="C33" s="612">
        <v>1.6470366676108669E-2</v>
      </c>
      <c r="D33" s="613">
        <v>1.6378397881122254E-2</v>
      </c>
      <c r="E33" s="613">
        <v>1.7318520868615354E-2</v>
      </c>
      <c r="F33" s="613">
        <v>1.8249052034021183E-2</v>
      </c>
      <c r="G33" s="614">
        <v>2.1762402888897973E-2</v>
      </c>
      <c r="H33" s="606"/>
      <c r="I33" s="615">
        <v>3.8135547399584725E-2</v>
      </c>
      <c r="J33" s="616">
        <v>3.8135547399584725E-2</v>
      </c>
      <c r="N33" s="621"/>
      <c r="O33" s="621"/>
      <c r="P33" s="621"/>
      <c r="Q33" s="621"/>
      <c r="R33" s="621"/>
      <c r="S33" s="621"/>
      <c r="T33" s="621"/>
      <c r="U33" s="706"/>
      <c r="V33" s="706"/>
      <c r="W33" s="706"/>
      <c r="X33" s="706"/>
      <c r="Y33" s="706"/>
      <c r="Z33" s="706"/>
      <c r="AA33" s="706"/>
      <c r="AB33" s="706"/>
      <c r="AC33" s="706"/>
      <c r="AD33" s="622"/>
      <c r="AE33" s="622"/>
      <c r="AF33" s="622"/>
    </row>
    <row r="34" spans="1:32">
      <c r="A34" s="371">
        <v>22</v>
      </c>
      <c r="B34" s="14" t="s">
        <v>82</v>
      </c>
      <c r="C34" s="612">
        <v>0.43565972197540165</v>
      </c>
      <c r="D34" s="613">
        <v>0.44148960193291531</v>
      </c>
      <c r="E34" s="613">
        <v>0.44381708047734547</v>
      </c>
      <c r="F34" s="613">
        <v>0.4539183591186205</v>
      </c>
      <c r="G34" s="614">
        <v>0.45409414557386008</v>
      </c>
      <c r="H34" s="606"/>
      <c r="I34" s="615">
        <v>0.45452891981612425</v>
      </c>
      <c r="J34" s="616">
        <v>0.45452891981612425</v>
      </c>
      <c r="N34" s="621"/>
      <c r="O34" s="621"/>
      <c r="P34" s="621"/>
      <c r="Q34" s="621"/>
      <c r="R34" s="621"/>
      <c r="S34" s="621"/>
      <c r="T34" s="621"/>
      <c r="U34" s="706"/>
      <c r="V34" s="706"/>
      <c r="W34" s="706"/>
      <c r="X34" s="706"/>
      <c r="Y34" s="706"/>
      <c r="Z34" s="706"/>
      <c r="AA34" s="706"/>
      <c r="AB34" s="706"/>
      <c r="AC34" s="706"/>
      <c r="AD34" s="622"/>
      <c r="AE34" s="622"/>
      <c r="AF34" s="622"/>
    </row>
    <row r="35" spans="1:32" ht="15" customHeight="1">
      <c r="A35" s="371">
        <v>23</v>
      </c>
      <c r="B35" s="14" t="s">
        <v>81</v>
      </c>
      <c r="C35" s="612">
        <v>0.4630507727380872</v>
      </c>
      <c r="D35" s="613">
        <v>0.47051533695238551</v>
      </c>
      <c r="E35" s="613">
        <v>0.48443837898142</v>
      </c>
      <c r="F35" s="613">
        <v>0.50365280888491037</v>
      </c>
      <c r="G35" s="614">
        <v>0.49128173894090266</v>
      </c>
      <c r="H35" s="606"/>
      <c r="I35" s="615">
        <v>0.50488933534922864</v>
      </c>
      <c r="J35" s="616">
        <v>0.50488933534922864</v>
      </c>
      <c r="N35" s="621"/>
      <c r="O35" s="621"/>
      <c r="P35" s="621"/>
      <c r="Q35" s="621"/>
      <c r="R35" s="621"/>
      <c r="S35" s="621"/>
      <c r="T35" s="621"/>
      <c r="U35" s="706"/>
      <c r="V35" s="706"/>
      <c r="W35" s="706"/>
      <c r="X35" s="706"/>
      <c r="Y35" s="706"/>
      <c r="Z35" s="706"/>
      <c r="AA35" s="706"/>
      <c r="AB35" s="706"/>
      <c r="AC35" s="706"/>
      <c r="AD35" s="622"/>
      <c r="AE35" s="622"/>
      <c r="AF35" s="622"/>
    </row>
    <row r="36" spans="1:32">
      <c r="A36" s="371">
        <v>24</v>
      </c>
      <c r="B36" s="14" t="s">
        <v>80</v>
      </c>
      <c r="C36" s="612">
        <v>0.11379827273917548</v>
      </c>
      <c r="D36" s="613">
        <v>7.8812286782515159E-2</v>
      </c>
      <c r="E36" s="613">
        <v>8.0734668738815935E-3</v>
      </c>
      <c r="F36" s="613">
        <v>5.8608812799010784E-2</v>
      </c>
      <c r="G36" s="614">
        <v>1.7869017785920243E-2</v>
      </c>
      <c r="H36" s="606"/>
      <c r="I36" s="615">
        <v>6.0565284854615729E-2</v>
      </c>
      <c r="J36" s="616">
        <v>6.0565284854615729E-2</v>
      </c>
      <c r="N36" s="621"/>
      <c r="O36" s="621"/>
      <c r="P36" s="621"/>
      <c r="Q36" s="621"/>
      <c r="R36" s="621"/>
      <c r="S36" s="621"/>
      <c r="T36" s="621"/>
      <c r="U36" s="706"/>
      <c r="V36" s="706"/>
      <c r="W36" s="706"/>
      <c r="X36" s="706"/>
      <c r="Y36" s="706"/>
      <c r="Z36" s="706"/>
      <c r="AA36" s="706"/>
      <c r="AB36" s="706"/>
      <c r="AC36" s="706"/>
      <c r="AD36" s="622"/>
      <c r="AE36" s="622"/>
      <c r="AF36" s="622"/>
    </row>
    <row r="37" spans="1:32" ht="15" customHeight="1">
      <c r="A37" s="13"/>
      <c r="B37" s="159" t="s">
        <v>230</v>
      </c>
      <c r="C37" s="609"/>
      <c r="D37" s="609"/>
      <c r="E37" s="609"/>
      <c r="F37" s="609"/>
      <c r="G37" s="610"/>
      <c r="H37" s="606"/>
      <c r="I37" s="611"/>
      <c r="J37" s="610"/>
      <c r="N37" s="621"/>
      <c r="O37" s="621"/>
      <c r="P37" s="621"/>
      <c r="Q37" s="621"/>
      <c r="R37" s="621"/>
      <c r="S37" s="621"/>
      <c r="T37" s="621"/>
      <c r="U37" s="706"/>
      <c r="V37" s="706"/>
      <c r="W37" s="706"/>
      <c r="X37" s="706"/>
      <c r="Y37" s="706"/>
      <c r="Z37" s="706"/>
      <c r="AA37" s="706"/>
      <c r="AB37" s="706"/>
      <c r="AC37" s="706"/>
      <c r="AD37" s="622"/>
      <c r="AE37" s="622"/>
      <c r="AF37" s="622"/>
    </row>
    <row r="38" spans="1:32" ht="15" customHeight="1">
      <c r="A38" s="371">
        <v>25</v>
      </c>
      <c r="B38" s="14" t="s">
        <v>79</v>
      </c>
      <c r="C38" s="707">
        <v>0.26793038643016054</v>
      </c>
      <c r="D38" s="617">
        <v>0.22827240674996019</v>
      </c>
      <c r="E38" s="617">
        <v>0.24676003258559462</v>
      </c>
      <c r="F38" s="617">
        <v>0.22100453014507843</v>
      </c>
      <c r="G38" s="618">
        <v>0.25407867579901061</v>
      </c>
      <c r="H38" s="606"/>
      <c r="I38" s="619">
        <v>0.22531195922271671</v>
      </c>
      <c r="J38" s="620">
        <v>0.22531195922271671</v>
      </c>
      <c r="N38" s="621"/>
      <c r="O38" s="621"/>
      <c r="P38" s="621"/>
      <c r="Q38" s="621"/>
      <c r="R38" s="621"/>
      <c r="S38" s="621"/>
      <c r="T38" s="621"/>
      <c r="U38" s="706"/>
      <c r="V38" s="706"/>
      <c r="W38" s="706"/>
      <c r="X38" s="706"/>
      <c r="Y38" s="706"/>
      <c r="Z38" s="706"/>
      <c r="AA38" s="706"/>
      <c r="AB38" s="706"/>
      <c r="AC38" s="706"/>
      <c r="AD38" s="622"/>
      <c r="AE38" s="622"/>
      <c r="AF38" s="622"/>
    </row>
    <row r="39" spans="1:32" ht="15" customHeight="1">
      <c r="A39" s="371">
        <v>26</v>
      </c>
      <c r="B39" s="14" t="s">
        <v>78</v>
      </c>
      <c r="C39" s="707">
        <v>0.5232191096151273</v>
      </c>
      <c r="D39" s="617">
        <v>0.53343425724843652</v>
      </c>
      <c r="E39" s="617">
        <v>0.55011265662741282</v>
      </c>
      <c r="F39" s="617">
        <v>0.55655054270938875</v>
      </c>
      <c r="G39" s="618">
        <v>0.55854953743888169</v>
      </c>
      <c r="H39" s="606"/>
      <c r="I39" s="619">
        <v>0.56278921149536698</v>
      </c>
      <c r="J39" s="620">
        <v>0.56278921149536698</v>
      </c>
      <c r="N39" s="621"/>
      <c r="O39" s="621"/>
      <c r="P39" s="621"/>
      <c r="Q39" s="621"/>
      <c r="R39" s="621"/>
      <c r="S39" s="621"/>
      <c r="T39" s="621"/>
      <c r="U39" s="706"/>
      <c r="V39" s="706"/>
      <c r="W39" s="706"/>
      <c r="X39" s="706"/>
      <c r="Y39" s="706"/>
      <c r="Z39" s="706"/>
      <c r="AA39" s="706"/>
      <c r="AB39" s="706"/>
      <c r="AC39" s="706"/>
      <c r="AD39" s="622"/>
      <c r="AE39" s="622"/>
      <c r="AF39" s="622"/>
    </row>
    <row r="40" spans="1:32" ht="15" customHeight="1">
      <c r="A40" s="371">
        <v>27</v>
      </c>
      <c r="B40" s="14" t="s">
        <v>77</v>
      </c>
      <c r="C40" s="707">
        <v>0.40880755484973363</v>
      </c>
      <c r="D40" s="617">
        <v>0.40433456515363331</v>
      </c>
      <c r="E40" s="617">
        <v>0.38906478334319772</v>
      </c>
      <c r="F40" s="617">
        <v>0.38096756107627328</v>
      </c>
      <c r="G40" s="618">
        <v>0.36621481930388761</v>
      </c>
      <c r="H40" s="606"/>
      <c r="I40" s="619">
        <v>0.38921943366681128</v>
      </c>
      <c r="J40" s="620">
        <v>0.38921943366681128</v>
      </c>
      <c r="N40" s="621"/>
      <c r="O40" s="621"/>
      <c r="P40" s="621"/>
      <c r="Q40" s="621"/>
      <c r="R40" s="621"/>
      <c r="S40" s="621"/>
      <c r="T40" s="621"/>
      <c r="U40" s="706"/>
      <c r="V40" s="706"/>
      <c r="W40" s="706"/>
      <c r="X40" s="706"/>
      <c r="Y40" s="706"/>
      <c r="Z40" s="706"/>
      <c r="AA40" s="706"/>
      <c r="AB40" s="706"/>
      <c r="AC40" s="706"/>
      <c r="AD40" s="622"/>
      <c r="AE40" s="622"/>
      <c r="AF40" s="622"/>
    </row>
    <row r="41" spans="1:32" ht="15" customHeight="1">
      <c r="A41" s="372"/>
      <c r="B41" s="159" t="s">
        <v>271</v>
      </c>
      <c r="C41" s="368"/>
      <c r="D41" s="368"/>
      <c r="E41" s="368"/>
      <c r="F41" s="368"/>
      <c r="G41" s="369"/>
      <c r="I41" s="596"/>
      <c r="J41" s="369"/>
      <c r="U41" s="706"/>
      <c r="V41" s="706"/>
      <c r="W41" s="706"/>
      <c r="X41" s="706"/>
      <c r="Y41" s="706"/>
      <c r="Z41" s="706"/>
      <c r="AA41" s="706"/>
      <c r="AB41" s="706"/>
      <c r="AC41" s="706"/>
    </row>
    <row r="42" spans="1:32">
      <c r="A42" s="371">
        <v>28</v>
      </c>
      <c r="B42" s="14" t="s">
        <v>254</v>
      </c>
      <c r="C42" s="19">
        <v>7198479965.8504152</v>
      </c>
      <c r="D42" s="20">
        <v>6701507805.3842936</v>
      </c>
      <c r="E42" s="20">
        <v>6952177514.1958275</v>
      </c>
      <c r="F42" s="20"/>
      <c r="G42" s="21"/>
      <c r="I42" s="599">
        <v>6988272509.9606028</v>
      </c>
      <c r="J42" s="600">
        <v>6988272509.9606028</v>
      </c>
      <c r="U42" s="706"/>
      <c r="V42" s="706"/>
      <c r="W42" s="706"/>
      <c r="X42" s="706"/>
      <c r="Y42" s="706"/>
      <c r="Z42" s="706"/>
      <c r="AA42" s="706"/>
      <c r="AB42" s="706"/>
      <c r="AC42" s="706"/>
    </row>
    <row r="43" spans="1:32" ht="15" customHeight="1">
      <c r="A43" s="371">
        <v>29</v>
      </c>
      <c r="B43" s="14" t="s">
        <v>266</v>
      </c>
      <c r="C43" s="19">
        <v>5859332623.5676775</v>
      </c>
      <c r="D43" s="20">
        <v>5592369356.7278357</v>
      </c>
      <c r="E43" s="20">
        <v>5391049989.3087015</v>
      </c>
      <c r="F43" s="20"/>
      <c r="G43" s="21"/>
      <c r="I43" s="599">
        <v>5540173711.2260056</v>
      </c>
      <c r="J43" s="600">
        <v>5540173711.2260056</v>
      </c>
      <c r="U43" s="706"/>
      <c r="V43" s="706"/>
      <c r="W43" s="706"/>
      <c r="X43" s="706"/>
      <c r="Y43" s="706"/>
      <c r="Z43" s="706"/>
      <c r="AA43" s="706"/>
      <c r="AB43" s="706"/>
      <c r="AC43" s="706"/>
    </row>
    <row r="44" spans="1:32" ht="15" customHeight="1">
      <c r="A44" s="410">
        <v>30</v>
      </c>
      <c r="B44" s="411" t="s">
        <v>255</v>
      </c>
      <c r="C44" s="623">
        <v>1.2285494660085277</v>
      </c>
      <c r="D44" s="624">
        <v>1.1983306856014655</v>
      </c>
      <c r="E44" s="624">
        <v>1.2895776384902917</v>
      </c>
      <c r="F44" s="624"/>
      <c r="G44" s="625"/>
      <c r="H44" s="602"/>
      <c r="I44" s="626">
        <v>1.2613814790320252</v>
      </c>
      <c r="J44" s="625">
        <v>1.2613814790320252</v>
      </c>
      <c r="U44" s="706"/>
      <c r="V44" s="706"/>
      <c r="W44" s="706"/>
      <c r="X44" s="706"/>
      <c r="Y44" s="706"/>
      <c r="Z44" s="706"/>
      <c r="AA44" s="706"/>
      <c r="AB44" s="706"/>
      <c r="AC44" s="706"/>
    </row>
    <row r="45" spans="1:32" ht="15" customHeight="1">
      <c r="A45" s="410"/>
      <c r="B45" s="159" t="s">
        <v>373</v>
      </c>
      <c r="C45" s="412"/>
      <c r="D45" s="413"/>
      <c r="E45" s="413"/>
      <c r="F45" s="413"/>
      <c r="G45" s="414"/>
      <c r="I45" s="601"/>
      <c r="J45" s="414"/>
      <c r="U45" s="706"/>
      <c r="V45" s="706"/>
      <c r="W45" s="706"/>
      <c r="X45" s="706"/>
      <c r="Y45" s="706"/>
      <c r="Z45" s="706"/>
      <c r="AA45" s="706"/>
      <c r="AB45" s="706"/>
      <c r="AC45" s="706"/>
    </row>
    <row r="46" spans="1:32" ht="15" customHeight="1">
      <c r="A46" s="410">
        <v>31</v>
      </c>
      <c r="B46" s="411" t="s">
        <v>380</v>
      </c>
      <c r="C46" s="412">
        <v>19746511087.860947</v>
      </c>
      <c r="D46" s="413">
        <v>17926162385.25201</v>
      </c>
      <c r="E46" s="413">
        <v>17292859996.864712</v>
      </c>
      <c r="F46" s="413">
        <v>17279930786.49155</v>
      </c>
      <c r="G46" s="414">
        <v>17279930786.49155</v>
      </c>
      <c r="I46" s="601">
        <v>16753276419.491652</v>
      </c>
      <c r="J46" s="414">
        <v>16753276419.491652</v>
      </c>
      <c r="U46" s="706"/>
      <c r="V46" s="706"/>
      <c r="W46" s="706"/>
      <c r="X46" s="706"/>
      <c r="Y46" s="706"/>
      <c r="Z46" s="706"/>
      <c r="AA46" s="706"/>
      <c r="AB46" s="706"/>
      <c r="AC46" s="706"/>
    </row>
    <row r="47" spans="1:32" ht="15" customHeight="1">
      <c r="A47" s="410">
        <v>32</v>
      </c>
      <c r="B47" s="411" t="s">
        <v>395</v>
      </c>
      <c r="C47" s="412">
        <v>14684325366.465359</v>
      </c>
      <c r="D47" s="413">
        <v>13978780620.87665</v>
      </c>
      <c r="E47" s="413">
        <v>13287959775.311371</v>
      </c>
      <c r="F47" s="413">
        <v>13224505886.799133</v>
      </c>
      <c r="G47" s="414">
        <v>13224505886.799133</v>
      </c>
      <c r="I47" s="601">
        <v>12699282366.869549</v>
      </c>
      <c r="J47" s="414">
        <v>12699282366.869549</v>
      </c>
      <c r="U47" s="706"/>
      <c r="V47" s="706"/>
      <c r="W47" s="706"/>
      <c r="X47" s="706"/>
      <c r="Y47" s="706"/>
      <c r="Z47" s="706"/>
      <c r="AA47" s="706"/>
      <c r="AB47" s="706"/>
      <c r="AC47" s="706"/>
    </row>
    <row r="48" spans="1:32" ht="15.75" thickBot="1">
      <c r="A48" s="373">
        <v>33</v>
      </c>
      <c r="B48" s="161" t="s">
        <v>413</v>
      </c>
      <c r="C48" s="627">
        <v>1.3447339659849895</v>
      </c>
      <c r="D48" s="628">
        <v>1.2823838410111488</v>
      </c>
      <c r="E48" s="628">
        <v>1.3013931626278945</v>
      </c>
      <c r="F48" s="628">
        <v>1.3066598430524798</v>
      </c>
      <c r="G48" s="629">
        <v>1.3066598430524798</v>
      </c>
      <c r="H48" s="630"/>
      <c r="I48" s="631">
        <v>1.319230168721844</v>
      </c>
      <c r="J48" s="629">
        <v>1.319230168721844</v>
      </c>
      <c r="U48" s="706"/>
      <c r="V48" s="706"/>
      <c r="W48" s="706"/>
      <c r="X48" s="706"/>
      <c r="Y48" s="706"/>
      <c r="Z48" s="706"/>
      <c r="AA48" s="706"/>
      <c r="AB48" s="706"/>
      <c r="AC48" s="706"/>
    </row>
    <row r="49" spans="1:2">
      <c r="A49" s="22"/>
    </row>
    <row r="50" spans="1:2" ht="39">
      <c r="B50" s="230" t="s">
        <v>708</v>
      </c>
    </row>
    <row r="51" spans="1:2" ht="51.75">
      <c r="B51" s="230" t="s">
        <v>270</v>
      </c>
    </row>
    <row r="53" spans="1:2">
      <c r="B53" s="229"/>
    </row>
  </sheetData>
  <mergeCells count="2">
    <mergeCell ref="D4:G4"/>
    <mergeCell ref="I4:J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26"/>
  <sheetViews>
    <sheetView showGridLines="0" zoomScaleNormal="100" workbookViewId="0"/>
  </sheetViews>
  <sheetFormatPr defaultColWidth="9.140625" defaultRowHeight="12.75"/>
  <cols>
    <col min="1" max="1" width="11.85546875" style="491" bestFit="1" customWidth="1"/>
    <col min="2" max="2" width="105.140625" style="491" bestFit="1" customWidth="1"/>
    <col min="3" max="3" width="13.85546875" style="491" bestFit="1" customWidth="1"/>
    <col min="4" max="4" width="12.7109375" style="491" bestFit="1" customWidth="1"/>
    <col min="5" max="5" width="17.42578125" style="491" bestFit="1" customWidth="1"/>
    <col min="6" max="6" width="12.7109375" style="491" bestFit="1" customWidth="1"/>
    <col min="7" max="7" width="30.42578125" style="491" customWidth="1"/>
    <col min="8" max="8" width="13.85546875" style="491" bestFit="1" customWidth="1"/>
    <col min="9" max="16384" width="9.140625" style="491"/>
  </cols>
  <sheetData>
    <row r="1" spans="1:8" ht="13.5">
      <c r="A1" s="415" t="s">
        <v>30</v>
      </c>
      <c r="B1" s="501" t="str">
        <f>'Info '!C2</f>
        <v xml:space="preserve">JSC "Bank of Georgia" </v>
      </c>
    </row>
    <row r="2" spans="1:8">
      <c r="A2" s="416" t="s">
        <v>31</v>
      </c>
      <c r="B2" s="500">
        <f>'1. key ratios '!B2</f>
        <v>45199</v>
      </c>
    </row>
    <row r="3" spans="1:8">
      <c r="A3" s="417" t="s">
        <v>416</v>
      </c>
    </row>
    <row r="5" spans="1:8" ht="12" customHeight="1">
      <c r="A5" s="818" t="s">
        <v>417</v>
      </c>
      <c r="B5" s="819"/>
      <c r="C5" s="824" t="s">
        <v>418</v>
      </c>
      <c r="D5" s="825"/>
      <c r="E5" s="825"/>
      <c r="F5" s="825"/>
      <c r="G5" s="825"/>
      <c r="H5" s="826"/>
    </row>
    <row r="6" spans="1:8">
      <c r="A6" s="820"/>
      <c r="B6" s="821"/>
      <c r="C6" s="827"/>
      <c r="D6" s="828"/>
      <c r="E6" s="828"/>
      <c r="F6" s="828"/>
      <c r="G6" s="828"/>
      <c r="H6" s="829"/>
    </row>
    <row r="7" spans="1:8">
      <c r="A7" s="822"/>
      <c r="B7" s="823"/>
      <c r="C7" s="499" t="s">
        <v>419</v>
      </c>
      <c r="D7" s="499" t="s">
        <v>420</v>
      </c>
      <c r="E7" s="499" t="s">
        <v>421</v>
      </c>
      <c r="F7" s="499" t="s">
        <v>422</v>
      </c>
      <c r="G7" s="499" t="s">
        <v>423</v>
      </c>
      <c r="H7" s="499" t="s">
        <v>64</v>
      </c>
    </row>
    <row r="8" spans="1:8">
      <c r="A8" s="495">
        <v>1</v>
      </c>
      <c r="B8" s="494" t="s">
        <v>51</v>
      </c>
      <c r="C8" s="713">
        <v>2541080989</v>
      </c>
      <c r="D8" s="713">
        <v>2211427340</v>
      </c>
      <c r="E8" s="713">
        <v>1248050951</v>
      </c>
      <c r="F8" s="713">
        <v>408801707</v>
      </c>
      <c r="G8" s="492">
        <v>0</v>
      </c>
      <c r="H8" s="713">
        <v>6409360987</v>
      </c>
    </row>
    <row r="9" spans="1:8">
      <c r="A9" s="495">
        <v>2</v>
      </c>
      <c r="B9" s="494" t="s">
        <v>52</v>
      </c>
      <c r="C9" s="492">
        <v>0</v>
      </c>
      <c r="D9" s="492"/>
      <c r="E9" s="492"/>
      <c r="F9" s="492"/>
      <c r="G9" s="492">
        <v>0</v>
      </c>
      <c r="H9" s="492">
        <v>0</v>
      </c>
    </row>
    <row r="10" spans="1:8">
      <c r="A10" s="495">
        <v>3</v>
      </c>
      <c r="B10" s="494" t="s">
        <v>164</v>
      </c>
      <c r="C10" s="492"/>
      <c r="D10" s="492"/>
      <c r="E10" s="492"/>
      <c r="F10" s="492"/>
      <c r="G10" s="492"/>
      <c r="H10" s="492">
        <v>0</v>
      </c>
    </row>
    <row r="11" spans="1:8">
      <c r="A11" s="495">
        <v>4</v>
      </c>
      <c r="B11" s="494" t="s">
        <v>53</v>
      </c>
      <c r="C11" s="492"/>
      <c r="D11" s="713">
        <v>38807969</v>
      </c>
      <c r="E11" s="713">
        <v>910135887</v>
      </c>
      <c r="F11" s="492">
        <v>0</v>
      </c>
      <c r="G11" s="492"/>
      <c r="H11" s="713">
        <v>948943857</v>
      </c>
    </row>
    <row r="12" spans="1:8">
      <c r="A12" s="495">
        <v>5</v>
      </c>
      <c r="B12" s="494" t="s">
        <v>54</v>
      </c>
      <c r="C12" s="492"/>
      <c r="D12" s="492"/>
      <c r="E12" s="492"/>
      <c r="F12" s="492"/>
      <c r="G12" s="492"/>
      <c r="H12" s="492">
        <v>0</v>
      </c>
    </row>
    <row r="13" spans="1:8">
      <c r="A13" s="495">
        <v>6</v>
      </c>
      <c r="B13" s="494" t="s">
        <v>55</v>
      </c>
      <c r="C13" s="713">
        <v>809615105</v>
      </c>
      <c r="D13" s="713">
        <v>236661456</v>
      </c>
      <c r="E13" s="713">
        <v>24979116</v>
      </c>
      <c r="F13" s="492"/>
      <c r="G13" s="492">
        <v>0</v>
      </c>
      <c r="H13" s="713">
        <v>1071255677</v>
      </c>
    </row>
    <row r="14" spans="1:8">
      <c r="A14" s="495">
        <v>7</v>
      </c>
      <c r="B14" s="494" t="s">
        <v>56</v>
      </c>
      <c r="C14" s="492">
        <v>0</v>
      </c>
      <c r="D14" s="713">
        <v>1791656903</v>
      </c>
      <c r="E14" s="713">
        <v>2375349480</v>
      </c>
      <c r="F14" s="713">
        <v>2877744709</v>
      </c>
      <c r="G14" s="713">
        <v>63873400</v>
      </c>
      <c r="H14" s="713">
        <v>7108624492</v>
      </c>
    </row>
    <row r="15" spans="1:8">
      <c r="A15" s="495">
        <v>8</v>
      </c>
      <c r="B15" s="496" t="s">
        <v>57</v>
      </c>
      <c r="C15" s="492">
        <v>0</v>
      </c>
      <c r="D15" s="713">
        <v>728037580</v>
      </c>
      <c r="E15" s="713">
        <v>3228486799</v>
      </c>
      <c r="F15" s="713">
        <v>2503990586</v>
      </c>
      <c r="G15" s="713">
        <v>26747382</v>
      </c>
      <c r="H15" s="713">
        <v>6487262346</v>
      </c>
    </row>
    <row r="16" spans="1:8">
      <c r="A16" s="495">
        <v>9</v>
      </c>
      <c r="B16" s="494" t="s">
        <v>58</v>
      </c>
      <c r="C16" s="492"/>
      <c r="D16" s="713">
        <v>110733736</v>
      </c>
      <c r="E16" s="713">
        <v>1073695001</v>
      </c>
      <c r="F16" s="713">
        <v>3235024492</v>
      </c>
      <c r="G16" s="713">
        <v>4141315</v>
      </c>
      <c r="H16" s="713">
        <v>4423594544</v>
      </c>
    </row>
    <row r="17" spans="1:8">
      <c r="A17" s="495">
        <v>10</v>
      </c>
      <c r="B17" s="498" t="s">
        <v>431</v>
      </c>
      <c r="C17" s="492"/>
      <c r="D17" s="713">
        <v>14349596</v>
      </c>
      <c r="E17" s="713">
        <v>48681135</v>
      </c>
      <c r="F17" s="713">
        <v>71463245</v>
      </c>
      <c r="G17" s="713">
        <v>69188584</v>
      </c>
      <c r="H17" s="713">
        <v>203682560</v>
      </c>
    </row>
    <row r="18" spans="1:8">
      <c r="A18" s="495">
        <v>11</v>
      </c>
      <c r="B18" s="494" t="s">
        <v>60</v>
      </c>
      <c r="C18" s="492"/>
      <c r="D18" s="713">
        <v>1206758</v>
      </c>
      <c r="E18" s="713">
        <v>40437227</v>
      </c>
      <c r="F18" s="713">
        <v>192514459</v>
      </c>
      <c r="G18" s="713">
        <v>45467476</v>
      </c>
      <c r="H18" s="713">
        <v>279625920</v>
      </c>
    </row>
    <row r="19" spans="1:8">
      <c r="A19" s="495">
        <v>12</v>
      </c>
      <c r="B19" s="494" t="s">
        <v>61</v>
      </c>
      <c r="C19" s="492"/>
      <c r="D19" s="492"/>
      <c r="E19" s="492"/>
      <c r="F19" s="492"/>
      <c r="G19" s="492"/>
      <c r="H19" s="492">
        <v>0</v>
      </c>
    </row>
    <row r="20" spans="1:8">
      <c r="A20" s="497">
        <v>13</v>
      </c>
      <c r="B20" s="496" t="s">
        <v>144</v>
      </c>
      <c r="C20" s="492"/>
      <c r="D20" s="492"/>
      <c r="E20" s="492"/>
      <c r="F20" s="492"/>
      <c r="G20" s="492"/>
      <c r="H20" s="492">
        <v>0</v>
      </c>
    </row>
    <row r="21" spans="1:8">
      <c r="A21" s="495">
        <v>14</v>
      </c>
      <c r="B21" s="494" t="s">
        <v>63</v>
      </c>
      <c r="C21" s="713">
        <v>790475911</v>
      </c>
      <c r="D21" s="713">
        <v>464347075</v>
      </c>
      <c r="E21" s="492"/>
      <c r="F21" s="492"/>
      <c r="G21" s="713">
        <v>865365190</v>
      </c>
      <c r="H21" s="713">
        <v>2120188176</v>
      </c>
    </row>
    <row r="22" spans="1:8">
      <c r="A22" s="493">
        <v>15</v>
      </c>
      <c r="B22" s="492" t="s">
        <v>64</v>
      </c>
      <c r="C22" s="713">
        <v>4141172005</v>
      </c>
      <c r="D22" s="713">
        <v>5582878817</v>
      </c>
      <c r="E22" s="713">
        <v>8901134463</v>
      </c>
      <c r="F22" s="713">
        <v>9218075952</v>
      </c>
      <c r="G22" s="713">
        <v>1005594762</v>
      </c>
      <c r="H22" s="713">
        <v>28848856000</v>
      </c>
    </row>
    <row r="26" spans="1:8" ht="25.5">
      <c r="B26" s="421" t="s">
        <v>518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26"/>
  <sheetViews>
    <sheetView showGridLines="0" topLeftCell="C10" zoomScaleNormal="100" workbookViewId="0">
      <selection activeCell="H22" sqref="H22"/>
    </sheetView>
  </sheetViews>
  <sheetFormatPr defaultColWidth="9.140625" defaultRowHeight="12.75"/>
  <cols>
    <col min="1" max="1" width="11.85546875" style="502" bestFit="1" customWidth="1"/>
    <col min="2" max="2" width="86.85546875" style="491" customWidth="1"/>
    <col min="3" max="4" width="31.5703125" style="491" customWidth="1"/>
    <col min="5" max="5" width="15.140625" style="418" bestFit="1" customWidth="1"/>
    <col min="6" max="6" width="11.85546875" style="418" bestFit="1" customWidth="1"/>
    <col min="7" max="7" width="21.5703125" style="491" bestFit="1" customWidth="1"/>
    <col min="8" max="8" width="41.42578125" style="491" customWidth="1"/>
    <col min="9" max="16384" width="9.140625" style="491"/>
  </cols>
  <sheetData>
    <row r="1" spans="1:8" ht="13.5">
      <c r="A1" s="415" t="s">
        <v>30</v>
      </c>
      <c r="B1" s="501" t="str">
        <f>'Info '!C2</f>
        <v xml:space="preserve">JSC "Bank of Georgia" </v>
      </c>
      <c r="C1" s="516"/>
      <c r="D1" s="516"/>
      <c r="E1" s="516"/>
      <c r="F1" s="516"/>
      <c r="G1" s="516"/>
      <c r="H1" s="516"/>
    </row>
    <row r="2" spans="1:8">
      <c r="A2" s="416" t="s">
        <v>31</v>
      </c>
      <c r="B2" s="500">
        <f>'1. key ratios '!B2</f>
        <v>45199</v>
      </c>
      <c r="C2" s="516"/>
      <c r="D2" s="516"/>
      <c r="E2" s="516"/>
      <c r="F2" s="516"/>
      <c r="G2" s="516"/>
      <c r="H2" s="516"/>
    </row>
    <row r="3" spans="1:8">
      <c r="A3" s="417" t="s">
        <v>424</v>
      </c>
      <c r="B3" s="516"/>
      <c r="C3" s="516"/>
      <c r="D3" s="516"/>
      <c r="E3" s="516"/>
      <c r="F3" s="516"/>
      <c r="G3" s="516"/>
      <c r="H3" s="516"/>
    </row>
    <row r="4" spans="1:8">
      <c r="A4" s="517"/>
      <c r="B4" s="516"/>
      <c r="C4" s="515" t="s">
        <v>0</v>
      </c>
      <c r="D4" s="515" t="s">
        <v>1</v>
      </c>
      <c r="E4" s="515" t="s">
        <v>2</v>
      </c>
      <c r="F4" s="515" t="s">
        <v>3</v>
      </c>
      <c r="G4" s="515" t="s">
        <v>4</v>
      </c>
      <c r="H4" s="515" t="s">
        <v>5</v>
      </c>
    </row>
    <row r="5" spans="1:8" ht="33.950000000000003" customHeight="1">
      <c r="A5" s="818" t="s">
        <v>425</v>
      </c>
      <c r="B5" s="819"/>
      <c r="C5" s="832" t="s">
        <v>426</v>
      </c>
      <c r="D5" s="832"/>
      <c r="E5" s="832" t="s">
        <v>663</v>
      </c>
      <c r="F5" s="830" t="s">
        <v>427</v>
      </c>
      <c r="G5" s="830" t="s">
        <v>428</v>
      </c>
      <c r="H5" s="513" t="s">
        <v>662</v>
      </c>
    </row>
    <row r="6" spans="1:8" ht="25.5">
      <c r="A6" s="822"/>
      <c r="B6" s="823"/>
      <c r="C6" s="514" t="s">
        <v>429</v>
      </c>
      <c r="D6" s="514" t="s">
        <v>430</v>
      </c>
      <c r="E6" s="832"/>
      <c r="F6" s="831"/>
      <c r="G6" s="831"/>
      <c r="H6" s="513" t="s">
        <v>661</v>
      </c>
    </row>
    <row r="7" spans="1:8">
      <c r="A7" s="511">
        <v>1</v>
      </c>
      <c r="B7" s="494" t="s">
        <v>51</v>
      </c>
      <c r="C7" s="504"/>
      <c r="D7" s="714">
        <v>6413599705</v>
      </c>
      <c r="E7" s="715">
        <v>4238717</v>
      </c>
      <c r="F7" s="505"/>
      <c r="G7" s="504"/>
      <c r="H7" s="503">
        <v>6409360987.4799995</v>
      </c>
    </row>
    <row r="8" spans="1:8">
      <c r="A8" s="511">
        <v>2</v>
      </c>
      <c r="B8" s="494" t="s">
        <v>52</v>
      </c>
      <c r="C8" s="504"/>
      <c r="D8" s="504"/>
      <c r="E8" s="505"/>
      <c r="F8" s="505"/>
      <c r="G8" s="504"/>
      <c r="H8" s="503" t="s">
        <v>763</v>
      </c>
    </row>
    <row r="9" spans="1:8">
      <c r="A9" s="511">
        <v>3</v>
      </c>
      <c r="B9" s="494" t="s">
        <v>164</v>
      </c>
      <c r="C9" s="504"/>
      <c r="D9" s="504"/>
      <c r="E9" s="505"/>
      <c r="F9" s="505"/>
      <c r="G9" s="504"/>
      <c r="H9" s="503" t="s">
        <v>763</v>
      </c>
    </row>
    <row r="10" spans="1:8">
      <c r="A10" s="511">
        <v>4</v>
      </c>
      <c r="B10" s="494" t="s">
        <v>53</v>
      </c>
      <c r="C10" s="504"/>
      <c r="D10" s="714">
        <v>948943857</v>
      </c>
      <c r="E10" s="505">
        <v>0</v>
      </c>
      <c r="F10" s="505"/>
      <c r="G10" s="504"/>
      <c r="H10" s="503">
        <v>948943856.53999996</v>
      </c>
    </row>
    <row r="11" spans="1:8">
      <c r="A11" s="511">
        <v>5</v>
      </c>
      <c r="B11" s="494" t="s">
        <v>54</v>
      </c>
      <c r="C11" s="504"/>
      <c r="D11" s="504"/>
      <c r="E11" s="505"/>
      <c r="F11" s="505"/>
      <c r="G11" s="504"/>
      <c r="H11" s="503" t="s">
        <v>763</v>
      </c>
    </row>
    <row r="12" spans="1:8">
      <c r="A12" s="511">
        <v>6</v>
      </c>
      <c r="B12" s="494" t="s">
        <v>55</v>
      </c>
      <c r="C12" s="504"/>
      <c r="D12" s="714">
        <v>1071416024</v>
      </c>
      <c r="E12" s="715">
        <v>160347</v>
      </c>
      <c r="F12" s="505"/>
      <c r="G12" s="504"/>
      <c r="H12" s="503">
        <v>1071255676.9</v>
      </c>
    </row>
    <row r="13" spans="1:8">
      <c r="A13" s="511">
        <v>7</v>
      </c>
      <c r="B13" s="494" t="s">
        <v>56</v>
      </c>
      <c r="C13" s="714">
        <v>188512466</v>
      </c>
      <c r="D13" s="714">
        <v>7021616927</v>
      </c>
      <c r="E13" s="715">
        <v>101504901</v>
      </c>
      <c r="F13" s="505"/>
      <c r="G13" s="714">
        <v>394214</v>
      </c>
      <c r="H13" s="503">
        <v>7108624491.9399996</v>
      </c>
    </row>
    <row r="14" spans="1:8">
      <c r="A14" s="511">
        <v>8</v>
      </c>
      <c r="B14" s="496" t="s">
        <v>57</v>
      </c>
      <c r="C14" s="714">
        <v>268830110</v>
      </c>
      <c r="D14" s="714">
        <v>6398755170</v>
      </c>
      <c r="E14" s="715">
        <v>180322934</v>
      </c>
      <c r="F14" s="505"/>
      <c r="G14" s="714">
        <v>30848268</v>
      </c>
      <c r="H14" s="503">
        <v>6487262346.4700003</v>
      </c>
    </row>
    <row r="15" spans="1:8">
      <c r="A15" s="511">
        <v>9</v>
      </c>
      <c r="B15" s="494" t="s">
        <v>58</v>
      </c>
      <c r="C15" s="714">
        <v>98948847</v>
      </c>
      <c r="D15" s="714">
        <v>4348963950</v>
      </c>
      <c r="E15" s="715">
        <v>24318253</v>
      </c>
      <c r="F15" s="505"/>
      <c r="G15" s="714">
        <v>992916</v>
      </c>
      <c r="H15" s="503">
        <v>4423594544.3400002</v>
      </c>
    </row>
    <row r="16" spans="1:8">
      <c r="A16" s="511">
        <v>10</v>
      </c>
      <c r="B16" s="498" t="s">
        <v>431</v>
      </c>
      <c r="C16" s="714">
        <v>301243879</v>
      </c>
      <c r="D16" s="714">
        <v>1145413</v>
      </c>
      <c r="E16" s="715">
        <v>98706732</v>
      </c>
      <c r="F16" s="505"/>
      <c r="G16" s="714">
        <v>32607885</v>
      </c>
      <c r="H16" s="503">
        <v>203682560.00999999</v>
      </c>
    </row>
    <row r="17" spans="1:8">
      <c r="A17" s="511">
        <v>11</v>
      </c>
      <c r="B17" s="494" t="s">
        <v>60</v>
      </c>
      <c r="C17" s="714">
        <v>2265846</v>
      </c>
      <c r="D17" s="714">
        <v>279923105</v>
      </c>
      <c r="E17" s="715">
        <v>2563031</v>
      </c>
      <c r="F17" s="505"/>
      <c r="G17" s="714">
        <v>372487</v>
      </c>
      <c r="H17" s="503">
        <v>279625920.17000002</v>
      </c>
    </row>
    <row r="18" spans="1:8">
      <c r="A18" s="511">
        <v>12</v>
      </c>
      <c r="B18" s="494" t="s">
        <v>61</v>
      </c>
      <c r="C18" s="504"/>
      <c r="D18" s="504"/>
      <c r="E18" s="505"/>
      <c r="F18" s="505"/>
      <c r="G18" s="504"/>
      <c r="H18" s="503" t="s">
        <v>763</v>
      </c>
    </row>
    <row r="19" spans="1:8">
      <c r="A19" s="512">
        <v>13</v>
      </c>
      <c r="B19" s="496" t="s">
        <v>144</v>
      </c>
      <c r="C19" s="504"/>
      <c r="D19" s="504"/>
      <c r="E19" s="505"/>
      <c r="F19" s="505"/>
      <c r="G19" s="504"/>
      <c r="H19" s="503" t="s">
        <v>763</v>
      </c>
    </row>
    <row r="20" spans="1:8">
      <c r="A20" s="511">
        <v>14</v>
      </c>
      <c r="B20" s="494" t="s">
        <v>63</v>
      </c>
      <c r="C20" s="714">
        <v>14602856</v>
      </c>
      <c r="D20" s="714">
        <v>2304131244</v>
      </c>
      <c r="E20" s="715">
        <v>16195505</v>
      </c>
      <c r="F20" s="505"/>
      <c r="G20" s="714">
        <v>386105</v>
      </c>
      <c r="H20" s="503">
        <v>2302538595.6700001</v>
      </c>
    </row>
    <row r="21" spans="1:8" s="508" customFormat="1">
      <c r="A21" s="510">
        <v>15</v>
      </c>
      <c r="B21" s="509" t="s">
        <v>64</v>
      </c>
      <c r="C21" s="716">
        <v>573160126</v>
      </c>
      <c r="D21" s="509">
        <v>28787349982</v>
      </c>
      <c r="E21" s="716">
        <v>329303688</v>
      </c>
      <c r="F21" s="509">
        <v>0</v>
      </c>
      <c r="G21" s="716">
        <v>32993990</v>
      </c>
      <c r="H21" s="503">
        <v>29031206419.52</v>
      </c>
    </row>
    <row r="22" spans="1:8">
      <c r="A22" s="507">
        <v>16</v>
      </c>
      <c r="B22" s="506" t="s">
        <v>432</v>
      </c>
      <c r="C22" s="714">
        <v>554861271.0201</v>
      </c>
      <c r="D22" s="717">
        <v>17898591554.002296</v>
      </c>
      <c r="E22" s="718">
        <v>307553438.22239995</v>
      </c>
      <c r="F22" s="505"/>
      <c r="G22" s="714">
        <v>32607884.999999996</v>
      </c>
      <c r="H22" s="744">
        <v>18145899386.799995</v>
      </c>
    </row>
    <row r="23" spans="1:8">
      <c r="A23" s="507">
        <v>17</v>
      </c>
      <c r="B23" s="506" t="s">
        <v>433</v>
      </c>
      <c r="C23" s="504">
        <v>0</v>
      </c>
      <c r="D23" s="717">
        <v>5008182004.3199997</v>
      </c>
      <c r="E23" s="718">
        <v>4056594.05</v>
      </c>
      <c r="F23" s="505"/>
      <c r="G23" s="504"/>
      <c r="H23" s="503">
        <v>5004125410.2700005</v>
      </c>
    </row>
    <row r="25" spans="1:8">
      <c r="E25" s="491"/>
      <c r="F25" s="491"/>
    </row>
    <row r="26" spans="1:8" ht="42.6" customHeight="1">
      <c r="B26" s="421" t="s">
        <v>518</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36"/>
  <sheetViews>
    <sheetView showGridLines="0" zoomScaleNormal="100" workbookViewId="0"/>
  </sheetViews>
  <sheetFormatPr defaultColWidth="9.140625" defaultRowHeight="12.75"/>
  <cols>
    <col min="1" max="1" width="11" style="491" bestFit="1" customWidth="1"/>
    <col min="2" max="2" width="93.42578125" style="491" customWidth="1"/>
    <col min="3" max="4" width="35" style="491" customWidth="1"/>
    <col min="5" max="5" width="15.140625" style="491" bestFit="1" customWidth="1"/>
    <col min="6" max="6" width="11.85546875" style="491" bestFit="1" customWidth="1"/>
    <col min="7" max="7" width="22" style="491" customWidth="1"/>
    <col min="8" max="8" width="19.85546875" style="491" customWidth="1"/>
    <col min="9" max="16384" width="9.140625" style="491"/>
  </cols>
  <sheetData>
    <row r="1" spans="1:8" ht="13.5">
      <c r="A1" s="415" t="s">
        <v>30</v>
      </c>
      <c r="B1" s="501" t="str">
        <f>'Info '!C2</f>
        <v xml:space="preserve">JSC "Bank of Georgia" </v>
      </c>
      <c r="C1" s="516"/>
      <c r="D1" s="516"/>
      <c r="E1" s="516"/>
      <c r="F1" s="516"/>
      <c r="G1" s="516"/>
      <c r="H1" s="516"/>
    </row>
    <row r="2" spans="1:8">
      <c r="A2" s="416" t="s">
        <v>31</v>
      </c>
      <c r="B2" s="500">
        <f>'1. key ratios '!B2</f>
        <v>45199</v>
      </c>
      <c r="C2" s="516"/>
      <c r="D2" s="516"/>
      <c r="E2" s="516"/>
      <c r="F2" s="516"/>
      <c r="G2" s="516"/>
      <c r="H2" s="516"/>
    </row>
    <row r="3" spans="1:8">
      <c r="A3" s="417" t="s">
        <v>434</v>
      </c>
      <c r="B3" s="516"/>
      <c r="C3" s="516"/>
      <c r="D3" s="516"/>
      <c r="E3" s="516"/>
      <c r="F3" s="516"/>
      <c r="G3" s="516"/>
      <c r="H3" s="516"/>
    </row>
    <row r="4" spans="1:8">
      <c r="A4" s="517"/>
      <c r="B4" s="516"/>
      <c r="C4" s="515" t="s">
        <v>0</v>
      </c>
      <c r="D4" s="515" t="s">
        <v>1</v>
      </c>
      <c r="E4" s="515" t="s">
        <v>2</v>
      </c>
      <c r="F4" s="515" t="s">
        <v>3</v>
      </c>
      <c r="G4" s="515" t="s">
        <v>4</v>
      </c>
      <c r="H4" s="515" t="s">
        <v>5</v>
      </c>
    </row>
    <row r="5" spans="1:8" ht="41.45" customHeight="1">
      <c r="A5" s="818" t="s">
        <v>425</v>
      </c>
      <c r="B5" s="819"/>
      <c r="C5" s="832" t="s">
        <v>426</v>
      </c>
      <c r="D5" s="832"/>
      <c r="E5" s="832" t="s">
        <v>663</v>
      </c>
      <c r="F5" s="830" t="s">
        <v>427</v>
      </c>
      <c r="G5" s="830" t="s">
        <v>428</v>
      </c>
      <c r="H5" s="513" t="s">
        <v>662</v>
      </c>
    </row>
    <row r="6" spans="1:8" ht="25.5">
      <c r="A6" s="822"/>
      <c r="B6" s="823"/>
      <c r="C6" s="514" t="s">
        <v>429</v>
      </c>
      <c r="D6" s="514" t="s">
        <v>430</v>
      </c>
      <c r="E6" s="832"/>
      <c r="F6" s="831"/>
      <c r="G6" s="831"/>
      <c r="H6" s="513" t="s">
        <v>661</v>
      </c>
    </row>
    <row r="7" spans="1:8">
      <c r="A7" s="504">
        <v>1</v>
      </c>
      <c r="B7" s="522" t="s">
        <v>522</v>
      </c>
      <c r="C7" s="688">
        <v>14389075.187700003</v>
      </c>
      <c r="D7" s="688">
        <v>7142915219.1120996</v>
      </c>
      <c r="E7" s="688">
        <v>14396496.094881002</v>
      </c>
      <c r="F7" s="688">
        <v>0</v>
      </c>
      <c r="G7" s="688">
        <v>0</v>
      </c>
      <c r="H7" s="689">
        <v>7142907798.2049189</v>
      </c>
    </row>
    <row r="8" spans="1:8">
      <c r="A8" s="504">
        <v>2</v>
      </c>
      <c r="B8" s="522" t="s">
        <v>435</v>
      </c>
      <c r="C8" s="688">
        <v>9263259.6115000024</v>
      </c>
      <c r="D8" s="688">
        <v>2923069054.3525705</v>
      </c>
      <c r="E8" s="688">
        <v>6409272.2490539998</v>
      </c>
      <c r="F8" s="688">
        <v>0</v>
      </c>
      <c r="G8" s="688">
        <v>0</v>
      </c>
      <c r="H8" s="689">
        <v>2925923041.7150164</v>
      </c>
    </row>
    <row r="9" spans="1:8">
      <c r="A9" s="504">
        <v>3</v>
      </c>
      <c r="B9" s="522" t="s">
        <v>436</v>
      </c>
      <c r="C9" s="688">
        <v>5073608.9000000004</v>
      </c>
      <c r="D9" s="688">
        <v>16253243.810000001</v>
      </c>
      <c r="E9" s="688">
        <v>4776760.2300000004</v>
      </c>
      <c r="F9" s="688">
        <v>0</v>
      </c>
      <c r="G9" s="688">
        <v>0</v>
      </c>
      <c r="H9" s="689">
        <v>16550092.48</v>
      </c>
    </row>
    <row r="10" spans="1:8">
      <c r="A10" s="504">
        <v>4</v>
      </c>
      <c r="B10" s="522" t="s">
        <v>523</v>
      </c>
      <c r="C10" s="688">
        <v>35799272.754699998</v>
      </c>
      <c r="D10" s="688">
        <v>767619519.76179993</v>
      </c>
      <c r="E10" s="688">
        <v>18964733.296480004</v>
      </c>
      <c r="F10" s="688">
        <v>0</v>
      </c>
      <c r="G10" s="688">
        <v>0</v>
      </c>
      <c r="H10" s="689">
        <v>784454059.22001982</v>
      </c>
    </row>
    <row r="11" spans="1:8">
      <c r="A11" s="504">
        <v>5</v>
      </c>
      <c r="B11" s="522" t="s">
        <v>437</v>
      </c>
      <c r="C11" s="688">
        <v>26122667.063000005</v>
      </c>
      <c r="D11" s="688">
        <v>1066383066.1906002</v>
      </c>
      <c r="E11" s="688">
        <v>7556656.4555870015</v>
      </c>
      <c r="F11" s="688">
        <v>0</v>
      </c>
      <c r="G11" s="688">
        <v>60663.55</v>
      </c>
      <c r="H11" s="689">
        <v>1084949076.7980132</v>
      </c>
    </row>
    <row r="12" spans="1:8">
      <c r="A12" s="504">
        <v>6</v>
      </c>
      <c r="B12" s="522" t="s">
        <v>438</v>
      </c>
      <c r="C12" s="688">
        <v>21772821.561800003</v>
      </c>
      <c r="D12" s="688">
        <v>704280436.19290006</v>
      </c>
      <c r="E12" s="688">
        <v>14176416.795362003</v>
      </c>
      <c r="F12" s="688">
        <v>0</v>
      </c>
      <c r="G12" s="688">
        <v>273037.41000000015</v>
      </c>
      <c r="H12" s="689">
        <v>711876840.95933807</v>
      </c>
    </row>
    <row r="13" spans="1:8">
      <c r="A13" s="504">
        <v>7</v>
      </c>
      <c r="B13" s="522" t="s">
        <v>439</v>
      </c>
      <c r="C13" s="688">
        <v>24669930.379500005</v>
      </c>
      <c r="D13" s="688">
        <v>609269903.01909995</v>
      </c>
      <c r="E13" s="688">
        <v>12770630.949181002</v>
      </c>
      <c r="F13" s="688">
        <v>0</v>
      </c>
      <c r="G13" s="688">
        <v>38564.73000000001</v>
      </c>
      <c r="H13" s="689">
        <v>621169202.44941902</v>
      </c>
    </row>
    <row r="14" spans="1:8">
      <c r="A14" s="504">
        <v>8</v>
      </c>
      <c r="B14" s="522" t="s">
        <v>440</v>
      </c>
      <c r="C14" s="688">
        <v>15410052.618900003</v>
      </c>
      <c r="D14" s="688">
        <v>763985369.10599995</v>
      </c>
      <c r="E14" s="688">
        <v>9298564.4755749982</v>
      </c>
      <c r="F14" s="688">
        <v>0</v>
      </c>
      <c r="G14" s="688">
        <v>216863.16469999962</v>
      </c>
      <c r="H14" s="689">
        <v>770096857.24932504</v>
      </c>
    </row>
    <row r="15" spans="1:8">
      <c r="A15" s="504">
        <v>9</v>
      </c>
      <c r="B15" s="522" t="s">
        <v>441</v>
      </c>
      <c r="C15" s="688">
        <v>7017753.2907000007</v>
      </c>
      <c r="D15" s="688">
        <v>820247926.89509988</v>
      </c>
      <c r="E15" s="688">
        <v>16932624.126966994</v>
      </c>
      <c r="F15" s="688">
        <v>0</v>
      </c>
      <c r="G15" s="688">
        <v>10551.680000000022</v>
      </c>
      <c r="H15" s="689">
        <v>810333056.05883288</v>
      </c>
    </row>
    <row r="16" spans="1:8">
      <c r="A16" s="504">
        <v>10</v>
      </c>
      <c r="B16" s="522" t="s">
        <v>442</v>
      </c>
      <c r="C16" s="688">
        <v>10072179.045999998</v>
      </c>
      <c r="D16" s="688">
        <v>386955856.40220004</v>
      </c>
      <c r="E16" s="688">
        <v>5810442.1856719991</v>
      </c>
      <c r="F16" s="688">
        <v>0</v>
      </c>
      <c r="G16" s="688">
        <v>29166.22000000003</v>
      </c>
      <c r="H16" s="689">
        <v>391217593.26252806</v>
      </c>
    </row>
    <row r="17" spans="1:9">
      <c r="A17" s="504">
        <v>11</v>
      </c>
      <c r="B17" s="522" t="s">
        <v>443</v>
      </c>
      <c r="C17" s="688">
        <v>3319868.3473999999</v>
      </c>
      <c r="D17" s="688">
        <v>287453524.90319997</v>
      </c>
      <c r="E17" s="688">
        <v>2835535.9884120007</v>
      </c>
      <c r="F17" s="688">
        <v>0</v>
      </c>
      <c r="G17" s="688">
        <v>93317.469999999972</v>
      </c>
      <c r="H17" s="689">
        <v>287937857.26218796</v>
      </c>
    </row>
    <row r="18" spans="1:9">
      <c r="A18" s="504">
        <v>12</v>
      </c>
      <c r="B18" s="522" t="s">
        <v>444</v>
      </c>
      <c r="C18" s="688">
        <v>19520061.805000003</v>
      </c>
      <c r="D18" s="688">
        <v>741999261.37840009</v>
      </c>
      <c r="E18" s="688">
        <v>8025067.6901319996</v>
      </c>
      <c r="F18" s="688">
        <v>0</v>
      </c>
      <c r="G18" s="688">
        <v>657141.64960000012</v>
      </c>
      <c r="H18" s="689">
        <v>753494255.49326801</v>
      </c>
    </row>
    <row r="19" spans="1:9">
      <c r="A19" s="504">
        <v>13</v>
      </c>
      <c r="B19" s="522" t="s">
        <v>445</v>
      </c>
      <c r="C19" s="688">
        <v>4592432.7961000009</v>
      </c>
      <c r="D19" s="688">
        <v>187380458.90040001</v>
      </c>
      <c r="E19" s="688">
        <v>4406252.5241700001</v>
      </c>
      <c r="F19" s="688">
        <v>0</v>
      </c>
      <c r="G19" s="688">
        <v>104370.41999999998</v>
      </c>
      <c r="H19" s="689">
        <v>187566639.17232999</v>
      </c>
    </row>
    <row r="20" spans="1:9">
      <c r="A20" s="504">
        <v>14</v>
      </c>
      <c r="B20" s="522" t="s">
        <v>446</v>
      </c>
      <c r="C20" s="688">
        <v>36171550.32190001</v>
      </c>
      <c r="D20" s="688">
        <v>1109460478.8200998</v>
      </c>
      <c r="E20" s="688">
        <v>15925155.809217</v>
      </c>
      <c r="F20" s="688">
        <v>0</v>
      </c>
      <c r="G20" s="688">
        <v>18762.959999999992</v>
      </c>
      <c r="H20" s="689">
        <v>1129706873.3327827</v>
      </c>
    </row>
    <row r="21" spans="1:9">
      <c r="A21" s="504">
        <v>15</v>
      </c>
      <c r="B21" s="522" t="s">
        <v>447</v>
      </c>
      <c r="C21" s="688">
        <v>8232557.5341999996</v>
      </c>
      <c r="D21" s="688">
        <v>266279953.0609999</v>
      </c>
      <c r="E21" s="688">
        <v>3966239.5710170004</v>
      </c>
      <c r="F21" s="688">
        <v>0</v>
      </c>
      <c r="G21" s="688">
        <v>12715.820000000007</v>
      </c>
      <c r="H21" s="689">
        <v>270546271.02418286</v>
      </c>
    </row>
    <row r="22" spans="1:9">
      <c r="A22" s="504">
        <v>16</v>
      </c>
      <c r="B22" s="522" t="s">
        <v>448</v>
      </c>
      <c r="C22" s="688">
        <v>65146033.505399987</v>
      </c>
      <c r="D22" s="688">
        <v>571220231.44309986</v>
      </c>
      <c r="E22" s="688">
        <v>14599282.433948999</v>
      </c>
      <c r="F22" s="688">
        <v>0</v>
      </c>
      <c r="G22" s="688">
        <v>16004.720000000001</v>
      </c>
      <c r="H22" s="689">
        <v>621766982.51455081</v>
      </c>
    </row>
    <row r="23" spans="1:9">
      <c r="A23" s="504">
        <v>17</v>
      </c>
      <c r="B23" s="522" t="s">
        <v>526</v>
      </c>
      <c r="C23" s="688">
        <v>4887690.9441</v>
      </c>
      <c r="D23" s="688">
        <v>166366224.12560007</v>
      </c>
      <c r="E23" s="688">
        <v>3449606.5929339998</v>
      </c>
      <c r="F23" s="688">
        <v>0</v>
      </c>
      <c r="G23" s="688">
        <v>0</v>
      </c>
      <c r="H23" s="689">
        <v>167804308.47676605</v>
      </c>
    </row>
    <row r="24" spans="1:9">
      <c r="A24" s="504">
        <v>18</v>
      </c>
      <c r="B24" s="522" t="s">
        <v>449</v>
      </c>
      <c r="C24" s="688">
        <v>3965010.3424</v>
      </c>
      <c r="D24" s="688">
        <v>674921684.13979995</v>
      </c>
      <c r="E24" s="688">
        <v>4861829.6078469995</v>
      </c>
      <c r="F24" s="688">
        <v>0</v>
      </c>
      <c r="G24" s="688">
        <v>338852.79749999999</v>
      </c>
      <c r="H24" s="689">
        <v>674024864.87435293</v>
      </c>
    </row>
    <row r="25" spans="1:9">
      <c r="A25" s="504">
        <v>19</v>
      </c>
      <c r="B25" s="522" t="s">
        <v>450</v>
      </c>
      <c r="C25" s="688">
        <v>757801.64779999992</v>
      </c>
      <c r="D25" s="688">
        <v>156285583.36079997</v>
      </c>
      <c r="E25" s="688">
        <v>661680.75</v>
      </c>
      <c r="F25" s="688">
        <v>0</v>
      </c>
      <c r="G25" s="688">
        <v>81610.450000000012</v>
      </c>
      <c r="H25" s="689">
        <v>156381704.25859997</v>
      </c>
    </row>
    <row r="26" spans="1:9">
      <c r="A26" s="504">
        <v>20</v>
      </c>
      <c r="B26" s="522" t="s">
        <v>525</v>
      </c>
      <c r="C26" s="688">
        <v>17461279.095699996</v>
      </c>
      <c r="D26" s="688">
        <v>598176504.61430001</v>
      </c>
      <c r="E26" s="688">
        <v>11887010.408492999</v>
      </c>
      <c r="F26" s="688">
        <v>0</v>
      </c>
      <c r="G26" s="688">
        <v>0</v>
      </c>
      <c r="H26" s="689">
        <v>603750773.301507</v>
      </c>
      <c r="I26" s="519"/>
    </row>
    <row r="27" spans="1:9">
      <c r="A27" s="504">
        <v>21</v>
      </c>
      <c r="B27" s="522" t="s">
        <v>451</v>
      </c>
      <c r="C27" s="688">
        <v>730233.85549999995</v>
      </c>
      <c r="D27" s="688">
        <v>104478872.44969998</v>
      </c>
      <c r="E27" s="688">
        <v>948506.67515899998</v>
      </c>
      <c r="F27" s="688">
        <v>0</v>
      </c>
      <c r="G27" s="688">
        <v>338920.86</v>
      </c>
      <c r="H27" s="689">
        <v>104260599.63004097</v>
      </c>
      <c r="I27" s="519"/>
    </row>
    <row r="28" spans="1:9">
      <c r="A28" s="504">
        <v>22</v>
      </c>
      <c r="B28" s="522" t="s">
        <v>452</v>
      </c>
      <c r="C28" s="688">
        <v>4405571.4485999998</v>
      </c>
      <c r="D28" s="688">
        <v>302051052.30860007</v>
      </c>
      <c r="E28" s="688">
        <v>2952786.5687459996</v>
      </c>
      <c r="F28" s="688">
        <v>0</v>
      </c>
      <c r="G28" s="688">
        <v>0</v>
      </c>
      <c r="H28" s="689">
        <v>303503837.18845409</v>
      </c>
      <c r="I28" s="519"/>
    </row>
    <row r="29" spans="1:9">
      <c r="A29" s="504">
        <v>23</v>
      </c>
      <c r="B29" s="522" t="s">
        <v>453</v>
      </c>
      <c r="C29" s="688">
        <v>61227452.397099987</v>
      </c>
      <c r="D29" s="688">
        <v>2900878422.4208002</v>
      </c>
      <c r="E29" s="688">
        <v>39018790.286852002</v>
      </c>
      <c r="F29" s="688">
        <v>0</v>
      </c>
      <c r="G29" s="688">
        <v>1076633.3199999998</v>
      </c>
      <c r="H29" s="689">
        <v>2923087084.5310483</v>
      </c>
      <c r="I29" s="519"/>
    </row>
    <row r="30" spans="1:9">
      <c r="A30" s="504">
        <v>24</v>
      </c>
      <c r="B30" s="522" t="s">
        <v>524</v>
      </c>
      <c r="C30" s="688">
        <v>33528253.763</v>
      </c>
      <c r="D30" s="688">
        <v>1065895023.1648002</v>
      </c>
      <c r="E30" s="688">
        <v>17831918.647812001</v>
      </c>
      <c r="F30" s="688">
        <v>0</v>
      </c>
      <c r="G30" s="688">
        <v>2405362.5500000007</v>
      </c>
      <c r="H30" s="689">
        <v>1081591358.2799883</v>
      </c>
      <c r="I30" s="519"/>
    </row>
    <row r="31" spans="1:9">
      <c r="A31" s="504">
        <v>25</v>
      </c>
      <c r="B31" s="522" t="s">
        <v>454</v>
      </c>
      <c r="C31" s="688">
        <v>115865492.68720001</v>
      </c>
      <c r="D31" s="688">
        <v>2163725566.2925234</v>
      </c>
      <c r="E31" s="688">
        <v>63979380.055336982</v>
      </c>
      <c r="F31" s="688">
        <v>0</v>
      </c>
      <c r="G31" s="688">
        <v>26835345.228199944</v>
      </c>
      <c r="H31" s="689">
        <v>2215611678.9243865</v>
      </c>
      <c r="I31" s="519"/>
    </row>
    <row r="32" spans="1:9">
      <c r="A32" s="504">
        <v>26</v>
      </c>
      <c r="B32" s="522" t="s">
        <v>521</v>
      </c>
      <c r="C32" s="688">
        <v>5459360.1149000004</v>
      </c>
      <c r="D32" s="688">
        <v>51725029.521699995</v>
      </c>
      <c r="E32" s="688">
        <v>5680478.4935640004</v>
      </c>
      <c r="F32" s="688">
        <v>0</v>
      </c>
      <c r="G32" s="688">
        <v>0</v>
      </c>
      <c r="H32" s="689">
        <v>51503911.143035993</v>
      </c>
      <c r="I32" s="519"/>
    </row>
    <row r="33" spans="1:9">
      <c r="A33" s="504">
        <v>27</v>
      </c>
      <c r="B33" s="505" t="s">
        <v>455</v>
      </c>
      <c r="C33" s="688">
        <v>18298855.204321042</v>
      </c>
      <c r="D33" s="688">
        <v>2238072515.7992716</v>
      </c>
      <c r="E33" s="688">
        <v>17181569.264421001</v>
      </c>
      <c r="F33" s="688">
        <v>0</v>
      </c>
      <c r="G33" s="688">
        <v>386104.99000000011</v>
      </c>
      <c r="H33" s="689">
        <v>2239189801.7391715</v>
      </c>
      <c r="I33" s="519"/>
    </row>
    <row r="34" spans="1:9">
      <c r="A34" s="504">
        <v>28</v>
      </c>
      <c r="B34" s="521" t="s">
        <v>64</v>
      </c>
      <c r="C34" s="690">
        <v>573160126.22442102</v>
      </c>
      <c r="D34" s="690">
        <v>28787349981.546467</v>
      </c>
      <c r="E34" s="690">
        <v>329303688.22682101</v>
      </c>
      <c r="F34" s="690">
        <v>0</v>
      </c>
      <c r="G34" s="690">
        <v>32993989.989999942</v>
      </c>
      <c r="H34" s="689">
        <v>29031206419.544067</v>
      </c>
      <c r="I34" s="519"/>
    </row>
    <row r="35" spans="1:9">
      <c r="A35" s="519"/>
      <c r="B35" s="519"/>
      <c r="C35" s="519"/>
      <c r="D35" s="519"/>
      <c r="E35" s="519"/>
      <c r="F35" s="519"/>
      <c r="G35" s="519"/>
      <c r="H35" s="519"/>
      <c r="I35" s="519"/>
    </row>
    <row r="36" spans="1:9">
      <c r="A36" s="519"/>
      <c r="B36" s="520"/>
      <c r="C36" s="519"/>
      <c r="D36" s="519"/>
      <c r="E36" s="519"/>
      <c r="F36" s="519"/>
      <c r="G36" s="519"/>
      <c r="H36" s="519"/>
      <c r="I36" s="519"/>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D15"/>
  <sheetViews>
    <sheetView showGridLines="0" zoomScaleNormal="100" workbookViewId="0"/>
  </sheetViews>
  <sheetFormatPr defaultColWidth="9.140625" defaultRowHeight="12.75"/>
  <cols>
    <col min="1" max="1" width="11.85546875" style="491" bestFit="1" customWidth="1"/>
    <col min="2" max="2" width="108" style="491" bestFit="1" customWidth="1"/>
    <col min="3" max="3" width="35.5703125" style="491" customWidth="1"/>
    <col min="4" max="4" width="38.42578125" style="418" customWidth="1"/>
    <col min="5" max="16384" width="9.140625" style="491"/>
  </cols>
  <sheetData>
    <row r="1" spans="1:4" ht="13.5">
      <c r="A1" s="415" t="s">
        <v>30</v>
      </c>
      <c r="B1" s="501" t="str">
        <f>'Info '!C2</f>
        <v xml:space="preserve">JSC "Bank of Georgia" </v>
      </c>
      <c r="D1" s="491"/>
    </row>
    <row r="2" spans="1:4">
      <c r="A2" s="416" t="s">
        <v>31</v>
      </c>
      <c r="B2" s="500">
        <f>'1. key ratios '!B2</f>
        <v>45199</v>
      </c>
      <c r="D2" s="491"/>
    </row>
    <row r="3" spans="1:4">
      <c r="A3" s="417" t="s">
        <v>456</v>
      </c>
      <c r="D3" s="491"/>
    </row>
    <row r="5" spans="1:4">
      <c r="A5" s="833" t="s">
        <v>670</v>
      </c>
      <c r="B5" s="833"/>
      <c r="C5" s="499" t="s">
        <v>473</v>
      </c>
      <c r="D5" s="499" t="s">
        <v>514</v>
      </c>
    </row>
    <row r="6" spans="1:4">
      <c r="A6" s="530">
        <v>1</v>
      </c>
      <c r="B6" s="523" t="s">
        <v>669</v>
      </c>
      <c r="C6" s="691">
        <v>296212130.77999991</v>
      </c>
      <c r="D6" s="691">
        <v>3548131.1400000006</v>
      </c>
    </row>
    <row r="7" spans="1:4">
      <c r="A7" s="527">
        <v>2</v>
      </c>
      <c r="B7" s="523" t="s">
        <v>668</v>
      </c>
      <c r="C7" s="691">
        <v>172190743.55865896</v>
      </c>
      <c r="D7" s="691">
        <v>691007.77</v>
      </c>
    </row>
    <row r="8" spans="1:4">
      <c r="A8" s="529">
        <v>2.1</v>
      </c>
      <c r="B8" s="528" t="s">
        <v>529</v>
      </c>
      <c r="C8" s="691">
        <v>50369036</v>
      </c>
      <c r="D8" s="691">
        <v>358111.72000000015</v>
      </c>
    </row>
    <row r="9" spans="1:4">
      <c r="A9" s="529">
        <v>2.2000000000000002</v>
      </c>
      <c r="B9" s="528" t="s">
        <v>527</v>
      </c>
      <c r="C9" s="691">
        <v>121821707.55865896</v>
      </c>
      <c r="D9" s="691">
        <v>332896.04999999981</v>
      </c>
    </row>
    <row r="10" spans="1:4">
      <c r="A10" s="530">
        <v>3</v>
      </c>
      <c r="B10" s="523" t="s">
        <v>667</v>
      </c>
      <c r="C10" s="691">
        <v>161961995.92672747</v>
      </c>
      <c r="D10" s="691">
        <v>184755.5699999989</v>
      </c>
    </row>
    <row r="11" spans="1:4">
      <c r="A11" s="529">
        <v>3.1</v>
      </c>
      <c r="B11" s="528" t="s">
        <v>458</v>
      </c>
      <c r="C11" s="691">
        <v>32607885</v>
      </c>
      <c r="D11" s="691">
        <v>0</v>
      </c>
    </row>
    <row r="12" spans="1:4">
      <c r="A12" s="529">
        <v>3.2</v>
      </c>
      <c r="B12" s="528" t="s">
        <v>666</v>
      </c>
      <c r="C12" s="691">
        <v>57814917.92672734</v>
      </c>
      <c r="D12" s="691">
        <v>0</v>
      </c>
    </row>
    <row r="13" spans="1:4">
      <c r="A13" s="529">
        <v>3.3</v>
      </c>
      <c r="B13" s="528" t="s">
        <v>528</v>
      </c>
      <c r="C13" s="691">
        <v>71539193.000000119</v>
      </c>
      <c r="D13" s="691">
        <v>184755.5699999989</v>
      </c>
    </row>
    <row r="14" spans="1:4">
      <c r="A14" s="527">
        <v>4</v>
      </c>
      <c r="B14" s="526" t="s">
        <v>665</v>
      </c>
      <c r="C14" s="691">
        <v>1112558.3880683701</v>
      </c>
      <c r="D14" s="691">
        <v>2210.7100000001956</v>
      </c>
    </row>
    <row r="15" spans="1:4">
      <c r="A15" s="524">
        <v>5</v>
      </c>
      <c r="B15" s="523" t="s">
        <v>664</v>
      </c>
      <c r="C15" s="692">
        <v>307553436.79999977</v>
      </c>
      <c r="D15" s="692">
        <v>4056594.0500000017</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D23"/>
  <sheetViews>
    <sheetView showGridLines="0" zoomScaleNormal="100" workbookViewId="0"/>
  </sheetViews>
  <sheetFormatPr defaultColWidth="9.140625" defaultRowHeight="12.75"/>
  <cols>
    <col min="1" max="1" width="11.85546875" style="491" bestFit="1" customWidth="1"/>
    <col min="2" max="2" width="128.85546875" style="491" bestFit="1" customWidth="1"/>
    <col min="3" max="3" width="37" style="491" customWidth="1"/>
    <col min="4" max="4" width="50.5703125" style="491" customWidth="1"/>
    <col min="5" max="16384" width="9.140625" style="491"/>
  </cols>
  <sheetData>
    <row r="1" spans="1:4" ht="13.5">
      <c r="A1" s="415" t="s">
        <v>30</v>
      </c>
      <c r="B1" s="501" t="str">
        <f>'Info '!C2</f>
        <v xml:space="preserve">JSC "Bank of Georgia" </v>
      </c>
    </row>
    <row r="2" spans="1:4">
      <c r="A2" s="416" t="s">
        <v>31</v>
      </c>
      <c r="B2" s="500">
        <f>'1. key ratios '!B2</f>
        <v>45199</v>
      </c>
    </row>
    <row r="3" spans="1:4">
      <c r="A3" s="417" t="s">
        <v>460</v>
      </c>
    </row>
    <row r="4" spans="1:4">
      <c r="A4" s="417"/>
    </row>
    <row r="5" spans="1:4" ht="15" customHeight="1">
      <c r="A5" s="834" t="s">
        <v>530</v>
      </c>
      <c r="B5" s="835"/>
      <c r="C5" s="838" t="s">
        <v>461</v>
      </c>
      <c r="D5" s="838" t="s">
        <v>462</v>
      </c>
    </row>
    <row r="6" spans="1:4">
      <c r="A6" s="836"/>
      <c r="B6" s="837"/>
      <c r="C6" s="838"/>
      <c r="D6" s="838"/>
    </row>
    <row r="7" spans="1:4">
      <c r="A7" s="533">
        <v>1</v>
      </c>
      <c r="B7" s="492" t="s">
        <v>457</v>
      </c>
      <c r="C7" s="525">
        <v>527669515.91009992</v>
      </c>
      <c r="D7" s="531"/>
    </row>
    <row r="8" spans="1:4">
      <c r="A8" s="535">
        <v>2</v>
      </c>
      <c r="B8" s="535" t="s">
        <v>463</v>
      </c>
      <c r="C8" s="525">
        <v>120897473.26000001</v>
      </c>
      <c r="D8" s="531"/>
    </row>
    <row r="9" spans="1:4">
      <c r="A9" s="535">
        <v>3</v>
      </c>
      <c r="B9" s="536" t="s">
        <v>673</v>
      </c>
      <c r="C9" s="525">
        <v>3668594.22</v>
      </c>
      <c r="D9" s="531"/>
    </row>
    <row r="10" spans="1:4">
      <c r="A10" s="535">
        <v>4</v>
      </c>
      <c r="B10" s="535" t="s">
        <v>464</v>
      </c>
      <c r="C10" s="525">
        <v>97374312.370000094</v>
      </c>
      <c r="D10" s="531"/>
    </row>
    <row r="11" spans="1:4">
      <c r="A11" s="535">
        <v>5</v>
      </c>
      <c r="B11" s="534" t="s">
        <v>672</v>
      </c>
      <c r="C11" s="525">
        <v>28494297.12040009</v>
      </c>
      <c r="D11" s="531"/>
    </row>
    <row r="12" spans="1:4">
      <c r="A12" s="535">
        <v>6</v>
      </c>
      <c r="B12" s="534" t="s">
        <v>465</v>
      </c>
      <c r="C12" s="525">
        <v>32800183.2267</v>
      </c>
      <c r="D12" s="531"/>
    </row>
    <row r="13" spans="1:4">
      <c r="A13" s="535">
        <v>7</v>
      </c>
      <c r="B13" s="534" t="s">
        <v>468</v>
      </c>
      <c r="C13" s="525">
        <v>23743602.914799999</v>
      </c>
      <c r="D13" s="531"/>
    </row>
    <row r="14" spans="1:4">
      <c r="A14" s="535">
        <v>8</v>
      </c>
      <c r="B14" s="534" t="s">
        <v>466</v>
      </c>
      <c r="C14" s="525">
        <v>11836872.268100001</v>
      </c>
      <c r="D14" s="535"/>
    </row>
    <row r="15" spans="1:4">
      <c r="A15" s="535">
        <v>9</v>
      </c>
      <c r="B15" s="534" t="s">
        <v>467</v>
      </c>
      <c r="C15" s="525">
        <v>0</v>
      </c>
      <c r="D15" s="535"/>
    </row>
    <row r="16" spans="1:4">
      <c r="A16" s="535">
        <v>10</v>
      </c>
      <c r="B16" s="534" t="s">
        <v>469</v>
      </c>
      <c r="C16" s="525">
        <v>0</v>
      </c>
      <c r="D16" s="535"/>
    </row>
    <row r="17" spans="1:4">
      <c r="A17" s="535">
        <v>11</v>
      </c>
      <c r="B17" s="534" t="s">
        <v>671</v>
      </c>
      <c r="C17" s="525">
        <v>499356.84</v>
      </c>
      <c r="D17" s="531"/>
    </row>
    <row r="18" spans="1:4">
      <c r="A18" s="533">
        <v>12</v>
      </c>
      <c r="B18" s="532" t="s">
        <v>459</v>
      </c>
      <c r="C18" s="492">
        <v>554861271.02009988</v>
      </c>
      <c r="D18" s="531"/>
    </row>
    <row r="21" spans="1:4">
      <c r="B21" s="415"/>
    </row>
    <row r="22" spans="1:4">
      <c r="B22" s="416"/>
    </row>
    <row r="23" spans="1:4">
      <c r="B23" s="417"/>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B28"/>
  <sheetViews>
    <sheetView showGridLines="0" tabSelected="1" zoomScaleNormal="100" workbookViewId="0">
      <selection activeCell="C17" sqref="C17"/>
    </sheetView>
  </sheetViews>
  <sheetFormatPr defaultColWidth="9.140625" defaultRowHeight="12.75"/>
  <cols>
    <col min="1" max="1" width="11.85546875" style="516" bestFit="1" customWidth="1"/>
    <col min="2" max="2" width="63.85546875" style="516" customWidth="1"/>
    <col min="3" max="3" width="15.5703125" style="516" customWidth="1"/>
    <col min="4" max="18" width="22.28515625" style="516" customWidth="1"/>
    <col min="19" max="19" width="23.28515625" style="516" bestFit="1" customWidth="1"/>
    <col min="20" max="26" width="22.28515625" style="516" customWidth="1"/>
    <col min="27" max="27" width="23.28515625" style="516" bestFit="1" customWidth="1"/>
    <col min="28" max="28" width="20" style="516" customWidth="1"/>
    <col min="29" max="16384" width="9.140625" style="516"/>
  </cols>
  <sheetData>
    <row r="1" spans="1:28" ht="13.5">
      <c r="A1" s="415" t="s">
        <v>30</v>
      </c>
      <c r="B1" s="501" t="str">
        <f>'Info '!C2</f>
        <v xml:space="preserve">JSC "Bank of Georgia" </v>
      </c>
    </row>
    <row r="2" spans="1:28">
      <c r="A2" s="416" t="s">
        <v>31</v>
      </c>
      <c r="B2" s="500">
        <f>'1. key ratios '!B2</f>
        <v>45199</v>
      </c>
      <c r="C2" s="517"/>
    </row>
    <row r="3" spans="1:28">
      <c r="A3" s="417" t="s">
        <v>470</v>
      </c>
    </row>
    <row r="5" spans="1:28" ht="15" customHeight="1">
      <c r="A5" s="840" t="s">
        <v>685</v>
      </c>
      <c r="B5" s="841"/>
      <c r="C5" s="846" t="s">
        <v>471</v>
      </c>
      <c r="D5" s="847"/>
      <c r="E5" s="847"/>
      <c r="F5" s="847"/>
      <c r="G5" s="847"/>
      <c r="H5" s="847"/>
      <c r="I5" s="847"/>
      <c r="J5" s="847"/>
      <c r="K5" s="847"/>
      <c r="L5" s="847"/>
      <c r="M5" s="847"/>
      <c r="N5" s="847"/>
      <c r="O5" s="847"/>
      <c r="P5" s="847"/>
      <c r="Q5" s="847"/>
      <c r="R5" s="847"/>
      <c r="S5" s="847"/>
      <c r="T5" s="549"/>
      <c r="U5" s="549"/>
      <c r="V5" s="549"/>
      <c r="W5" s="549"/>
      <c r="X5" s="549"/>
      <c r="Y5" s="549"/>
      <c r="Z5" s="549"/>
      <c r="AA5" s="548"/>
      <c r="AB5" s="541"/>
    </row>
    <row r="6" spans="1:28" ht="12" customHeight="1">
      <c r="A6" s="842"/>
      <c r="B6" s="843"/>
      <c r="C6" s="848" t="s">
        <v>64</v>
      </c>
      <c r="D6" s="850" t="s">
        <v>684</v>
      </c>
      <c r="E6" s="850"/>
      <c r="F6" s="850"/>
      <c r="G6" s="850"/>
      <c r="H6" s="850" t="s">
        <v>683</v>
      </c>
      <c r="I6" s="850"/>
      <c r="J6" s="850"/>
      <c r="K6" s="850"/>
      <c r="L6" s="547"/>
      <c r="M6" s="851" t="s">
        <v>682</v>
      </c>
      <c r="N6" s="851"/>
      <c r="O6" s="851"/>
      <c r="P6" s="851"/>
      <c r="Q6" s="851"/>
      <c r="R6" s="851"/>
      <c r="S6" s="831"/>
      <c r="T6" s="546"/>
      <c r="U6" s="839" t="s">
        <v>681</v>
      </c>
      <c r="V6" s="839"/>
      <c r="W6" s="839"/>
      <c r="X6" s="839"/>
      <c r="Y6" s="839"/>
      <c r="Z6" s="839"/>
      <c r="AA6" s="832"/>
      <c r="AB6" s="545"/>
    </row>
    <row r="7" spans="1:28">
      <c r="A7" s="844"/>
      <c r="B7" s="845"/>
      <c r="C7" s="849"/>
      <c r="D7" s="544"/>
      <c r="E7" s="542" t="s">
        <v>472</v>
      </c>
      <c r="F7" s="513" t="s">
        <v>679</v>
      </c>
      <c r="G7" s="515" t="s">
        <v>680</v>
      </c>
      <c r="H7" s="517"/>
      <c r="I7" s="542" t="s">
        <v>472</v>
      </c>
      <c r="J7" s="513" t="s">
        <v>679</v>
      </c>
      <c r="K7" s="515" t="s">
        <v>680</v>
      </c>
      <c r="L7" s="543"/>
      <c r="M7" s="542" t="s">
        <v>472</v>
      </c>
      <c r="N7" s="542" t="s">
        <v>679</v>
      </c>
      <c r="O7" s="542" t="s">
        <v>678</v>
      </c>
      <c r="P7" s="542" t="s">
        <v>677</v>
      </c>
      <c r="Q7" s="542" t="s">
        <v>676</v>
      </c>
      <c r="R7" s="513" t="s">
        <v>675</v>
      </c>
      <c r="S7" s="542" t="s">
        <v>674</v>
      </c>
      <c r="T7" s="543"/>
      <c r="U7" s="542" t="s">
        <v>472</v>
      </c>
      <c r="V7" s="542" t="s">
        <v>679</v>
      </c>
      <c r="W7" s="542" t="s">
        <v>678</v>
      </c>
      <c r="X7" s="542" t="s">
        <v>677</v>
      </c>
      <c r="Y7" s="542" t="s">
        <v>676</v>
      </c>
      <c r="Z7" s="513" t="s">
        <v>675</v>
      </c>
      <c r="AA7" s="542" t="s">
        <v>674</v>
      </c>
      <c r="AB7" s="541"/>
    </row>
    <row r="8" spans="1:28">
      <c r="A8" s="540">
        <v>1</v>
      </c>
      <c r="B8" s="509" t="s">
        <v>473</v>
      </c>
      <c r="C8" s="509">
        <v>18453452825.022308</v>
      </c>
      <c r="D8" s="504">
        <v>16870059732.121109</v>
      </c>
      <c r="E8" s="504">
        <v>146590396.91390002</v>
      </c>
      <c r="F8" s="504">
        <v>30281.281500000001</v>
      </c>
      <c r="G8" s="504">
        <v>0</v>
      </c>
      <c r="H8" s="504">
        <v>1028531821.8810995</v>
      </c>
      <c r="I8" s="504">
        <v>69558304.411100015</v>
      </c>
      <c r="J8" s="504">
        <v>67110086.122699991</v>
      </c>
      <c r="K8" s="504">
        <v>19606.098999999995</v>
      </c>
      <c r="L8" s="504">
        <v>452561614.64439988</v>
      </c>
      <c r="M8" s="504">
        <v>34247372.287700005</v>
      </c>
      <c r="N8" s="504">
        <v>17777622.127800003</v>
      </c>
      <c r="O8" s="504">
        <v>58156990.618799999</v>
      </c>
      <c r="P8" s="504">
        <v>120221850.81470001</v>
      </c>
      <c r="Q8" s="504">
        <v>45822604.663400017</v>
      </c>
      <c r="R8" s="504">
        <v>49580846.578499988</v>
      </c>
      <c r="S8" s="504">
        <v>3467678.1225999994</v>
      </c>
      <c r="T8" s="504">
        <v>102299656.37570001</v>
      </c>
      <c r="U8" s="504">
        <v>10803076.923000002</v>
      </c>
      <c r="V8" s="504">
        <v>22466450.850700002</v>
      </c>
      <c r="W8" s="504">
        <v>4376168.8827999998</v>
      </c>
      <c r="X8" s="504">
        <v>4521304.6052999999</v>
      </c>
      <c r="Y8" s="504">
        <v>933844.92550000001</v>
      </c>
      <c r="Z8" s="504">
        <v>1821887.9456000002</v>
      </c>
      <c r="AA8" s="504">
        <v>0</v>
      </c>
      <c r="AB8" s="537"/>
    </row>
    <row r="9" spans="1:28">
      <c r="A9" s="504">
        <v>1.1000000000000001</v>
      </c>
      <c r="B9" s="539" t="s">
        <v>474</v>
      </c>
      <c r="C9" s="539">
        <v>0</v>
      </c>
      <c r="D9" s="504">
        <v>0</v>
      </c>
      <c r="E9" s="504">
        <v>0</v>
      </c>
      <c r="F9" s="504">
        <v>0</v>
      </c>
      <c r="G9" s="504">
        <v>0</v>
      </c>
      <c r="H9" s="504">
        <v>0</v>
      </c>
      <c r="I9" s="504">
        <v>0</v>
      </c>
      <c r="J9" s="504">
        <v>0</v>
      </c>
      <c r="K9" s="504">
        <v>0</v>
      </c>
      <c r="L9" s="504">
        <v>0</v>
      </c>
      <c r="M9" s="504">
        <v>0</v>
      </c>
      <c r="N9" s="504">
        <v>0</v>
      </c>
      <c r="O9" s="504">
        <v>0</v>
      </c>
      <c r="P9" s="504">
        <v>0</v>
      </c>
      <c r="Q9" s="504">
        <v>0</v>
      </c>
      <c r="R9" s="504">
        <v>0</v>
      </c>
      <c r="S9" s="504">
        <v>0</v>
      </c>
      <c r="T9" s="504">
        <v>0</v>
      </c>
      <c r="U9" s="504">
        <v>0</v>
      </c>
      <c r="V9" s="504">
        <v>0</v>
      </c>
      <c r="W9" s="504">
        <v>0</v>
      </c>
      <c r="X9" s="504">
        <v>0</v>
      </c>
      <c r="Y9" s="504">
        <v>0</v>
      </c>
      <c r="Z9" s="504">
        <v>0</v>
      </c>
      <c r="AA9" s="504">
        <v>0</v>
      </c>
      <c r="AB9" s="537"/>
    </row>
    <row r="10" spans="1:28">
      <c r="A10" s="504">
        <v>1.2</v>
      </c>
      <c r="B10" s="539" t="s">
        <v>475</v>
      </c>
      <c r="C10" s="753">
        <v>0</v>
      </c>
      <c r="D10" s="714">
        <v>0</v>
      </c>
      <c r="E10" s="504">
        <v>0</v>
      </c>
      <c r="F10" s="504">
        <v>0</v>
      </c>
      <c r="G10" s="504">
        <v>0</v>
      </c>
      <c r="H10" s="504">
        <v>0</v>
      </c>
      <c r="I10" s="504">
        <v>0</v>
      </c>
      <c r="J10" s="504">
        <v>0</v>
      </c>
      <c r="K10" s="504">
        <v>0</v>
      </c>
      <c r="L10" s="504">
        <v>0</v>
      </c>
      <c r="M10" s="504">
        <v>0</v>
      </c>
      <c r="N10" s="504">
        <v>0</v>
      </c>
      <c r="O10" s="504">
        <v>0</v>
      </c>
      <c r="P10" s="504">
        <v>0</v>
      </c>
      <c r="Q10" s="504">
        <v>0</v>
      </c>
      <c r="R10" s="504">
        <v>0</v>
      </c>
      <c r="S10" s="504">
        <v>0</v>
      </c>
      <c r="T10" s="504">
        <v>0</v>
      </c>
      <c r="U10" s="504">
        <v>0</v>
      </c>
      <c r="V10" s="504">
        <v>0</v>
      </c>
      <c r="W10" s="504">
        <v>0</v>
      </c>
      <c r="X10" s="504">
        <v>0</v>
      </c>
      <c r="Y10" s="504">
        <v>0</v>
      </c>
      <c r="Z10" s="504">
        <v>0</v>
      </c>
      <c r="AA10" s="504">
        <v>0</v>
      </c>
      <c r="AB10" s="537"/>
    </row>
    <row r="11" spans="1:28">
      <c r="A11" s="504">
        <v>1.3</v>
      </c>
      <c r="B11" s="539" t="s">
        <v>476</v>
      </c>
      <c r="C11" s="753">
        <v>0</v>
      </c>
      <c r="D11" s="714">
        <v>0</v>
      </c>
      <c r="E11" s="504">
        <v>0</v>
      </c>
      <c r="F11" s="504">
        <v>0</v>
      </c>
      <c r="G11" s="504">
        <v>0</v>
      </c>
      <c r="H11" s="504">
        <v>0</v>
      </c>
      <c r="I11" s="504">
        <v>0</v>
      </c>
      <c r="J11" s="504">
        <v>0</v>
      </c>
      <c r="K11" s="504">
        <v>0</v>
      </c>
      <c r="L11" s="504">
        <v>0</v>
      </c>
      <c r="M11" s="504">
        <v>0</v>
      </c>
      <c r="N11" s="504">
        <v>0</v>
      </c>
      <c r="O11" s="504">
        <v>0</v>
      </c>
      <c r="P11" s="504">
        <v>0</v>
      </c>
      <c r="Q11" s="504">
        <v>0</v>
      </c>
      <c r="R11" s="504">
        <v>0</v>
      </c>
      <c r="S11" s="504">
        <v>0</v>
      </c>
      <c r="T11" s="504">
        <v>0</v>
      </c>
      <c r="U11" s="504">
        <v>0</v>
      </c>
      <c r="V11" s="504">
        <v>0</v>
      </c>
      <c r="W11" s="504">
        <v>0</v>
      </c>
      <c r="X11" s="504">
        <v>0</v>
      </c>
      <c r="Y11" s="504">
        <v>0</v>
      </c>
      <c r="Z11" s="504">
        <v>0</v>
      </c>
      <c r="AA11" s="504">
        <v>0</v>
      </c>
      <c r="AB11" s="537"/>
    </row>
    <row r="12" spans="1:28">
      <c r="A12" s="504">
        <v>1.4</v>
      </c>
      <c r="B12" s="539" t="s">
        <v>477</v>
      </c>
      <c r="C12" s="753">
        <v>214488297.62020001</v>
      </c>
      <c r="D12" s="714">
        <v>209414688.7202</v>
      </c>
      <c r="E12" s="504">
        <v>484094.94959999999</v>
      </c>
      <c r="F12" s="504">
        <v>0</v>
      </c>
      <c r="G12" s="504">
        <v>0</v>
      </c>
      <c r="H12" s="504">
        <v>0</v>
      </c>
      <c r="I12" s="504">
        <v>0</v>
      </c>
      <c r="J12" s="504">
        <v>0</v>
      </c>
      <c r="K12" s="504">
        <v>0</v>
      </c>
      <c r="L12" s="504">
        <v>5073608.9000000004</v>
      </c>
      <c r="M12" s="504">
        <v>4776760.2300000004</v>
      </c>
      <c r="N12" s="504">
        <v>0</v>
      </c>
      <c r="O12" s="504">
        <v>0</v>
      </c>
      <c r="P12" s="504">
        <v>0</v>
      </c>
      <c r="Q12" s="504">
        <v>0</v>
      </c>
      <c r="R12" s="504">
        <v>0</v>
      </c>
      <c r="S12" s="504">
        <v>0</v>
      </c>
      <c r="T12" s="504">
        <v>0</v>
      </c>
      <c r="U12" s="504">
        <v>0</v>
      </c>
      <c r="V12" s="504">
        <v>0</v>
      </c>
      <c r="W12" s="504">
        <v>0</v>
      </c>
      <c r="X12" s="504">
        <v>0</v>
      </c>
      <c r="Y12" s="504">
        <v>0</v>
      </c>
      <c r="Z12" s="504">
        <v>0</v>
      </c>
      <c r="AA12" s="504">
        <v>0</v>
      </c>
      <c r="AB12" s="537"/>
    </row>
    <row r="13" spans="1:28">
      <c r="A13" s="504">
        <v>1.5</v>
      </c>
      <c r="B13" s="539" t="s">
        <v>478</v>
      </c>
      <c r="C13" s="753">
        <v>8506102700.2966089</v>
      </c>
      <c r="D13" s="714">
        <v>7652008767.8340101</v>
      </c>
      <c r="E13" s="504">
        <v>39361119.100500003</v>
      </c>
      <c r="F13" s="504">
        <v>2.06</v>
      </c>
      <c r="G13" s="504">
        <v>0</v>
      </c>
      <c r="H13" s="504">
        <v>601872802.78119981</v>
      </c>
      <c r="I13" s="504">
        <v>11507027.851199998</v>
      </c>
      <c r="J13" s="504">
        <v>32200044.121500004</v>
      </c>
      <c r="K13" s="504">
        <v>195.6781</v>
      </c>
      <c r="L13" s="504">
        <v>230460892.80939999</v>
      </c>
      <c r="M13" s="504">
        <v>3370424.6348000001</v>
      </c>
      <c r="N13" s="504">
        <v>4178704.6819000007</v>
      </c>
      <c r="O13" s="504">
        <v>26597327.826600004</v>
      </c>
      <c r="P13" s="504">
        <v>98000822.076900005</v>
      </c>
      <c r="Q13" s="504">
        <v>30424530.160000011</v>
      </c>
      <c r="R13" s="504">
        <v>36641540.419599988</v>
      </c>
      <c r="S13" s="504">
        <v>1117477.4017999999</v>
      </c>
      <c r="T13" s="504">
        <v>21760236.87199999</v>
      </c>
      <c r="U13" s="504">
        <v>71550.367800000007</v>
      </c>
      <c r="V13" s="504">
        <v>17245070.351500001</v>
      </c>
      <c r="W13" s="504">
        <v>1792537.6483</v>
      </c>
      <c r="X13" s="504">
        <v>191445.20970000001</v>
      </c>
      <c r="Y13" s="504">
        <v>0</v>
      </c>
      <c r="Z13" s="504">
        <v>684819.63630000001</v>
      </c>
      <c r="AA13" s="504">
        <v>0</v>
      </c>
      <c r="AB13" s="537"/>
    </row>
    <row r="14" spans="1:28">
      <c r="A14" s="504">
        <v>1.6</v>
      </c>
      <c r="B14" s="539" t="s">
        <v>479</v>
      </c>
      <c r="C14" s="753">
        <v>9732861827.1054993</v>
      </c>
      <c r="D14" s="714">
        <v>9008636275.5669003</v>
      </c>
      <c r="E14" s="504">
        <v>106745182.86380002</v>
      </c>
      <c r="F14" s="504">
        <v>30279.2215</v>
      </c>
      <c r="G14" s="504">
        <v>0</v>
      </c>
      <c r="H14" s="504">
        <v>426659019.09989965</v>
      </c>
      <c r="I14" s="504">
        <v>58051276.559900016</v>
      </c>
      <c r="J14" s="504">
        <v>34910042.001199991</v>
      </c>
      <c r="K14" s="504">
        <v>19410.420899999994</v>
      </c>
      <c r="L14" s="504">
        <v>217027112.93499991</v>
      </c>
      <c r="M14" s="504">
        <v>26100187.422900006</v>
      </c>
      <c r="N14" s="504">
        <v>13598917.445900002</v>
      </c>
      <c r="O14" s="504">
        <v>31559662.792199999</v>
      </c>
      <c r="P14" s="504">
        <v>22221028.737800002</v>
      </c>
      <c r="Q14" s="504">
        <v>15398074.503400005</v>
      </c>
      <c r="R14" s="504">
        <v>12939306.158900002</v>
      </c>
      <c r="S14" s="504">
        <v>2350200.7207999998</v>
      </c>
      <c r="T14" s="504">
        <v>80539419.503700018</v>
      </c>
      <c r="U14" s="504">
        <v>10731526.555200003</v>
      </c>
      <c r="V14" s="504">
        <v>5221380.4992000014</v>
      </c>
      <c r="W14" s="504">
        <v>2583631.2344999993</v>
      </c>
      <c r="X14" s="504">
        <v>4329859.3956000004</v>
      </c>
      <c r="Y14" s="504">
        <v>933844.92550000001</v>
      </c>
      <c r="Z14" s="504">
        <v>1137068.3093000001</v>
      </c>
      <c r="AA14" s="504">
        <v>0</v>
      </c>
      <c r="AB14" s="537"/>
    </row>
    <row r="15" spans="1:28">
      <c r="A15" s="540">
        <v>2</v>
      </c>
      <c r="B15" s="521" t="s">
        <v>480</v>
      </c>
      <c r="C15" s="509">
        <v>5008181992.0564995</v>
      </c>
      <c r="D15" s="504">
        <v>5008181992.0564995</v>
      </c>
      <c r="E15" s="504">
        <v>0</v>
      </c>
      <c r="F15" s="504">
        <v>0</v>
      </c>
      <c r="G15" s="504">
        <v>0</v>
      </c>
      <c r="H15" s="504">
        <v>0</v>
      </c>
      <c r="I15" s="504">
        <v>0</v>
      </c>
      <c r="J15" s="504">
        <v>0</v>
      </c>
      <c r="K15" s="504">
        <v>0</v>
      </c>
      <c r="L15" s="504">
        <v>0</v>
      </c>
      <c r="M15" s="504">
        <v>0</v>
      </c>
      <c r="N15" s="504">
        <v>0</v>
      </c>
      <c r="O15" s="504">
        <v>0</v>
      </c>
      <c r="P15" s="504">
        <v>0</v>
      </c>
      <c r="Q15" s="504">
        <v>0</v>
      </c>
      <c r="R15" s="504">
        <v>0</v>
      </c>
      <c r="S15" s="504">
        <v>0</v>
      </c>
      <c r="T15" s="504">
        <v>0</v>
      </c>
      <c r="U15" s="504">
        <v>0</v>
      </c>
      <c r="V15" s="504">
        <v>0</v>
      </c>
      <c r="W15" s="504">
        <v>0</v>
      </c>
      <c r="X15" s="504">
        <v>0</v>
      </c>
      <c r="Y15" s="504">
        <v>0</v>
      </c>
      <c r="Z15" s="504">
        <v>0</v>
      </c>
      <c r="AA15" s="504">
        <v>0</v>
      </c>
      <c r="AB15" s="537"/>
    </row>
    <row r="16" spans="1:28">
      <c r="A16" s="504">
        <v>2.1</v>
      </c>
      <c r="B16" s="539" t="s">
        <v>474</v>
      </c>
      <c r="C16" s="753">
        <v>41535427.907399997</v>
      </c>
      <c r="D16" s="714">
        <v>41535427.907399997</v>
      </c>
      <c r="E16" s="504">
        <v>0</v>
      </c>
      <c r="F16" s="504">
        <v>0</v>
      </c>
      <c r="G16" s="504">
        <v>0</v>
      </c>
      <c r="H16" s="504">
        <v>0</v>
      </c>
      <c r="I16" s="504">
        <v>0</v>
      </c>
      <c r="J16" s="504">
        <v>0</v>
      </c>
      <c r="K16" s="504">
        <v>0</v>
      </c>
      <c r="L16" s="504">
        <v>0</v>
      </c>
      <c r="M16" s="504">
        <v>0</v>
      </c>
      <c r="N16" s="504">
        <v>0</v>
      </c>
      <c r="O16" s="504">
        <v>0</v>
      </c>
      <c r="P16" s="504">
        <v>0</v>
      </c>
      <c r="Q16" s="504">
        <v>0</v>
      </c>
      <c r="R16" s="504">
        <v>0</v>
      </c>
      <c r="S16" s="504">
        <v>0</v>
      </c>
      <c r="T16" s="504">
        <v>0</v>
      </c>
      <c r="U16" s="504">
        <v>0</v>
      </c>
      <c r="V16" s="504">
        <v>0</v>
      </c>
      <c r="W16" s="504">
        <v>0</v>
      </c>
      <c r="X16" s="504">
        <v>0</v>
      </c>
      <c r="Y16" s="504">
        <v>0</v>
      </c>
      <c r="Z16" s="504">
        <v>0</v>
      </c>
      <c r="AA16" s="504">
        <v>0</v>
      </c>
      <c r="AB16" s="537"/>
    </row>
    <row r="17" spans="1:28">
      <c r="A17" s="504">
        <v>2.2000000000000002</v>
      </c>
      <c r="B17" s="539" t="s">
        <v>475</v>
      </c>
      <c r="C17" s="753">
        <v>3830496916.2261992</v>
      </c>
      <c r="D17" s="714">
        <v>3830496916.2261992</v>
      </c>
      <c r="E17" s="504">
        <v>0</v>
      </c>
      <c r="F17" s="504">
        <v>0</v>
      </c>
      <c r="G17" s="504">
        <v>0</v>
      </c>
      <c r="H17" s="504">
        <v>0</v>
      </c>
      <c r="I17" s="504">
        <v>0</v>
      </c>
      <c r="J17" s="504">
        <v>0</v>
      </c>
      <c r="K17" s="504">
        <v>0</v>
      </c>
      <c r="L17" s="504">
        <v>0</v>
      </c>
      <c r="M17" s="504">
        <v>0</v>
      </c>
      <c r="N17" s="504">
        <v>0</v>
      </c>
      <c r="O17" s="504">
        <v>0</v>
      </c>
      <c r="P17" s="504">
        <v>0</v>
      </c>
      <c r="Q17" s="504">
        <v>0</v>
      </c>
      <c r="R17" s="504">
        <v>0</v>
      </c>
      <c r="S17" s="504">
        <v>0</v>
      </c>
      <c r="T17" s="504">
        <v>0</v>
      </c>
      <c r="U17" s="504">
        <v>0</v>
      </c>
      <c r="V17" s="504">
        <v>0</v>
      </c>
      <c r="W17" s="504">
        <v>0</v>
      </c>
      <c r="X17" s="504">
        <v>0</v>
      </c>
      <c r="Y17" s="504">
        <v>0</v>
      </c>
      <c r="Z17" s="504">
        <v>0</v>
      </c>
      <c r="AA17" s="504">
        <v>0</v>
      </c>
      <c r="AB17" s="537"/>
    </row>
    <row r="18" spans="1:28">
      <c r="A18" s="504">
        <v>2.2999999999999998</v>
      </c>
      <c r="B18" s="539" t="s">
        <v>476</v>
      </c>
      <c r="C18" s="753">
        <v>1028864343.6503</v>
      </c>
      <c r="D18" s="714">
        <v>1028864343.6503</v>
      </c>
      <c r="E18" s="504">
        <v>0</v>
      </c>
      <c r="F18" s="504">
        <v>0</v>
      </c>
      <c r="G18" s="504">
        <v>0</v>
      </c>
      <c r="H18" s="504">
        <v>0</v>
      </c>
      <c r="I18" s="504">
        <v>0</v>
      </c>
      <c r="J18" s="504">
        <v>0</v>
      </c>
      <c r="K18" s="504">
        <v>0</v>
      </c>
      <c r="L18" s="504">
        <v>0</v>
      </c>
      <c r="M18" s="504">
        <v>0</v>
      </c>
      <c r="N18" s="504">
        <v>0</v>
      </c>
      <c r="O18" s="504">
        <v>0</v>
      </c>
      <c r="P18" s="504">
        <v>0</v>
      </c>
      <c r="Q18" s="504">
        <v>0</v>
      </c>
      <c r="R18" s="504">
        <v>0</v>
      </c>
      <c r="S18" s="504">
        <v>0</v>
      </c>
      <c r="T18" s="504">
        <v>0</v>
      </c>
      <c r="U18" s="504">
        <v>0</v>
      </c>
      <c r="V18" s="504">
        <v>0</v>
      </c>
      <c r="W18" s="504">
        <v>0</v>
      </c>
      <c r="X18" s="504">
        <v>0</v>
      </c>
      <c r="Y18" s="504">
        <v>0</v>
      </c>
      <c r="Z18" s="504">
        <v>0</v>
      </c>
      <c r="AA18" s="504">
        <v>0</v>
      </c>
      <c r="AB18" s="537"/>
    </row>
    <row r="19" spans="1:28">
      <c r="A19" s="504">
        <v>2.4</v>
      </c>
      <c r="B19" s="539" t="s">
        <v>477</v>
      </c>
      <c r="C19" s="753">
        <v>10169651.01</v>
      </c>
      <c r="D19" s="714">
        <v>10169651.01</v>
      </c>
      <c r="E19" s="504">
        <v>0</v>
      </c>
      <c r="F19" s="504">
        <v>0</v>
      </c>
      <c r="G19" s="504">
        <v>0</v>
      </c>
      <c r="H19" s="504">
        <v>0</v>
      </c>
      <c r="I19" s="504">
        <v>0</v>
      </c>
      <c r="J19" s="504">
        <v>0</v>
      </c>
      <c r="K19" s="504">
        <v>0</v>
      </c>
      <c r="L19" s="504">
        <v>0</v>
      </c>
      <c r="M19" s="504">
        <v>0</v>
      </c>
      <c r="N19" s="504">
        <v>0</v>
      </c>
      <c r="O19" s="504">
        <v>0</v>
      </c>
      <c r="P19" s="504">
        <v>0</v>
      </c>
      <c r="Q19" s="504">
        <v>0</v>
      </c>
      <c r="R19" s="504">
        <v>0</v>
      </c>
      <c r="S19" s="504">
        <v>0</v>
      </c>
      <c r="T19" s="504">
        <v>0</v>
      </c>
      <c r="U19" s="504">
        <v>0</v>
      </c>
      <c r="V19" s="504">
        <v>0</v>
      </c>
      <c r="W19" s="504">
        <v>0</v>
      </c>
      <c r="X19" s="504">
        <v>0</v>
      </c>
      <c r="Y19" s="504">
        <v>0</v>
      </c>
      <c r="Z19" s="504">
        <v>0</v>
      </c>
      <c r="AA19" s="504">
        <v>0</v>
      </c>
      <c r="AB19" s="537"/>
    </row>
    <row r="20" spans="1:28">
      <c r="A20" s="504">
        <v>2.5</v>
      </c>
      <c r="B20" s="539" t="s">
        <v>478</v>
      </c>
      <c r="C20" s="753">
        <v>97115653.262600005</v>
      </c>
      <c r="D20" s="714">
        <v>97115653.262600005</v>
      </c>
      <c r="E20" s="504">
        <v>0</v>
      </c>
      <c r="F20" s="504">
        <v>0</v>
      </c>
      <c r="G20" s="504">
        <v>0</v>
      </c>
      <c r="H20" s="504">
        <v>0</v>
      </c>
      <c r="I20" s="504">
        <v>0</v>
      </c>
      <c r="J20" s="504">
        <v>0</v>
      </c>
      <c r="K20" s="504">
        <v>0</v>
      </c>
      <c r="L20" s="504">
        <v>0</v>
      </c>
      <c r="M20" s="504">
        <v>0</v>
      </c>
      <c r="N20" s="504">
        <v>0</v>
      </c>
      <c r="O20" s="504">
        <v>0</v>
      </c>
      <c r="P20" s="504">
        <v>0</v>
      </c>
      <c r="Q20" s="504">
        <v>0</v>
      </c>
      <c r="R20" s="504">
        <v>0</v>
      </c>
      <c r="S20" s="504">
        <v>0</v>
      </c>
      <c r="T20" s="504">
        <v>0</v>
      </c>
      <c r="U20" s="504">
        <v>0</v>
      </c>
      <c r="V20" s="504">
        <v>0</v>
      </c>
      <c r="W20" s="504">
        <v>0</v>
      </c>
      <c r="X20" s="504">
        <v>0</v>
      </c>
      <c r="Y20" s="504">
        <v>0</v>
      </c>
      <c r="Z20" s="504">
        <v>0</v>
      </c>
      <c r="AA20" s="504">
        <v>0</v>
      </c>
      <c r="AB20" s="537"/>
    </row>
    <row r="21" spans="1:28">
      <c r="A21" s="504">
        <v>2.6</v>
      </c>
      <c r="B21" s="539" t="s">
        <v>479</v>
      </c>
      <c r="C21" s="539">
        <v>0</v>
      </c>
      <c r="D21" s="504">
        <v>0</v>
      </c>
      <c r="E21" s="504">
        <v>0</v>
      </c>
      <c r="F21" s="504">
        <v>0</v>
      </c>
      <c r="G21" s="504">
        <v>0</v>
      </c>
      <c r="H21" s="504">
        <v>0</v>
      </c>
      <c r="I21" s="504">
        <v>0</v>
      </c>
      <c r="J21" s="504">
        <v>0</v>
      </c>
      <c r="K21" s="504">
        <v>0</v>
      </c>
      <c r="L21" s="504">
        <v>0</v>
      </c>
      <c r="M21" s="504">
        <v>0</v>
      </c>
      <c r="N21" s="504">
        <v>0</v>
      </c>
      <c r="O21" s="504">
        <v>0</v>
      </c>
      <c r="P21" s="504">
        <v>0</v>
      </c>
      <c r="Q21" s="504">
        <v>0</v>
      </c>
      <c r="R21" s="504">
        <v>0</v>
      </c>
      <c r="S21" s="504">
        <v>0</v>
      </c>
      <c r="T21" s="504">
        <v>0</v>
      </c>
      <c r="U21" s="504">
        <v>0</v>
      </c>
      <c r="V21" s="504">
        <v>0</v>
      </c>
      <c r="W21" s="504">
        <v>0</v>
      </c>
      <c r="X21" s="504">
        <v>0</v>
      </c>
      <c r="Y21" s="504">
        <v>0</v>
      </c>
      <c r="Z21" s="504">
        <v>0</v>
      </c>
      <c r="AA21" s="504">
        <v>0</v>
      </c>
      <c r="AB21" s="537"/>
    </row>
    <row r="22" spans="1:28">
      <c r="A22" s="540">
        <v>3</v>
      </c>
      <c r="B22" s="509" t="s">
        <v>520</v>
      </c>
      <c r="C22" s="509">
        <v>2777204295.0393</v>
      </c>
      <c r="D22" s="509">
        <v>2740363155.3204508</v>
      </c>
      <c r="E22" s="538"/>
      <c r="F22" s="538"/>
      <c r="G22" s="538"/>
      <c r="H22" s="509">
        <v>29281465.080530997</v>
      </c>
      <c r="I22" s="538"/>
      <c r="J22" s="538"/>
      <c r="K22" s="538"/>
      <c r="L22" s="509">
        <v>7510468.5308180004</v>
      </c>
      <c r="M22" s="538"/>
      <c r="N22" s="538"/>
      <c r="O22" s="538"/>
      <c r="P22" s="538"/>
      <c r="Q22" s="538"/>
      <c r="R22" s="538"/>
      <c r="S22" s="538"/>
      <c r="T22" s="509">
        <v>0</v>
      </c>
      <c r="U22" s="538"/>
      <c r="V22" s="538"/>
      <c r="W22" s="538"/>
      <c r="X22" s="538"/>
      <c r="Y22" s="538"/>
      <c r="Z22" s="538"/>
      <c r="AA22" s="538"/>
      <c r="AB22" s="537"/>
    </row>
    <row r="23" spans="1:28">
      <c r="A23" s="504">
        <v>3.1</v>
      </c>
      <c r="B23" s="539" t="s">
        <v>474</v>
      </c>
      <c r="C23" s="539">
        <v>0</v>
      </c>
      <c r="D23" s="509">
        <v>0</v>
      </c>
      <c r="E23" s="538"/>
      <c r="F23" s="538"/>
      <c r="G23" s="538"/>
      <c r="H23" s="509">
        <v>0</v>
      </c>
      <c r="I23" s="538"/>
      <c r="J23" s="538"/>
      <c r="K23" s="538"/>
      <c r="L23" s="509">
        <v>0</v>
      </c>
      <c r="M23" s="538"/>
      <c r="N23" s="538"/>
      <c r="O23" s="538"/>
      <c r="P23" s="538"/>
      <c r="Q23" s="538"/>
      <c r="R23" s="538"/>
      <c r="S23" s="538"/>
      <c r="T23" s="509">
        <v>0</v>
      </c>
      <c r="U23" s="538"/>
      <c r="V23" s="538"/>
      <c r="W23" s="538"/>
      <c r="X23" s="538"/>
      <c r="Y23" s="538"/>
      <c r="Z23" s="538"/>
      <c r="AA23" s="538"/>
      <c r="AB23" s="537"/>
    </row>
    <row r="24" spans="1:28">
      <c r="A24" s="504">
        <v>3.2</v>
      </c>
      <c r="B24" s="539" t="s">
        <v>475</v>
      </c>
      <c r="C24" s="539">
        <v>893245.59</v>
      </c>
      <c r="D24" s="509">
        <v>893245.59</v>
      </c>
      <c r="E24" s="538"/>
      <c r="F24" s="538"/>
      <c r="G24" s="538"/>
      <c r="H24" s="509">
        <v>0</v>
      </c>
      <c r="I24" s="538"/>
      <c r="J24" s="538"/>
      <c r="K24" s="538"/>
      <c r="L24" s="509">
        <v>0</v>
      </c>
      <c r="M24" s="538"/>
      <c r="N24" s="538"/>
      <c r="O24" s="538"/>
      <c r="P24" s="538"/>
      <c r="Q24" s="538"/>
      <c r="R24" s="538"/>
      <c r="S24" s="538"/>
      <c r="T24" s="509">
        <v>0</v>
      </c>
      <c r="U24" s="538"/>
      <c r="V24" s="538"/>
      <c r="W24" s="538"/>
      <c r="X24" s="538"/>
      <c r="Y24" s="538"/>
      <c r="Z24" s="538"/>
      <c r="AA24" s="538"/>
      <c r="AB24" s="537"/>
    </row>
    <row r="25" spans="1:28">
      <c r="A25" s="504">
        <v>3.3</v>
      </c>
      <c r="B25" s="539" t="s">
        <v>476</v>
      </c>
      <c r="C25" s="539">
        <v>0</v>
      </c>
      <c r="D25" s="509">
        <v>0</v>
      </c>
      <c r="E25" s="538"/>
      <c r="F25" s="538"/>
      <c r="G25" s="538"/>
      <c r="H25" s="509">
        <v>0</v>
      </c>
      <c r="I25" s="538"/>
      <c r="J25" s="538"/>
      <c r="K25" s="538"/>
      <c r="L25" s="509">
        <v>0</v>
      </c>
      <c r="M25" s="538"/>
      <c r="N25" s="538"/>
      <c r="O25" s="538"/>
      <c r="P25" s="538"/>
      <c r="Q25" s="538"/>
      <c r="R25" s="538"/>
      <c r="S25" s="538"/>
      <c r="T25" s="509">
        <v>0</v>
      </c>
      <c r="U25" s="538"/>
      <c r="V25" s="538"/>
      <c r="W25" s="538"/>
      <c r="X25" s="538"/>
      <c r="Y25" s="538"/>
      <c r="Z25" s="538"/>
      <c r="AA25" s="538"/>
      <c r="AB25" s="537"/>
    </row>
    <row r="26" spans="1:28">
      <c r="A26" s="504">
        <v>3.4</v>
      </c>
      <c r="B26" s="539" t="s">
        <v>477</v>
      </c>
      <c r="C26" s="539">
        <v>11693050.243229998</v>
      </c>
      <c r="D26" s="509">
        <v>11693050.243229998</v>
      </c>
      <c r="E26" s="538"/>
      <c r="F26" s="538"/>
      <c r="G26" s="538"/>
      <c r="H26" s="509">
        <v>0</v>
      </c>
      <c r="I26" s="538"/>
      <c r="J26" s="538"/>
      <c r="K26" s="538"/>
      <c r="L26" s="509">
        <v>0</v>
      </c>
      <c r="M26" s="538"/>
      <c r="N26" s="538"/>
      <c r="O26" s="538"/>
      <c r="P26" s="538"/>
      <c r="Q26" s="538"/>
      <c r="R26" s="538"/>
      <c r="S26" s="538"/>
      <c r="T26" s="509">
        <v>0</v>
      </c>
      <c r="U26" s="538"/>
      <c r="V26" s="538"/>
      <c r="W26" s="538"/>
      <c r="X26" s="538"/>
      <c r="Y26" s="538"/>
      <c r="Z26" s="538"/>
      <c r="AA26" s="538"/>
      <c r="AB26" s="537"/>
    </row>
    <row r="27" spans="1:28">
      <c r="A27" s="504">
        <v>3.5</v>
      </c>
      <c r="B27" s="539" t="s">
        <v>478</v>
      </c>
      <c r="C27" s="539">
        <v>2503010538.091413</v>
      </c>
      <c r="D27" s="509">
        <v>2471278576.1963048</v>
      </c>
      <c r="E27" s="538"/>
      <c r="F27" s="538"/>
      <c r="G27" s="538"/>
      <c r="H27" s="509">
        <v>24710321.857511997</v>
      </c>
      <c r="I27" s="538"/>
      <c r="J27" s="538"/>
      <c r="K27" s="538"/>
      <c r="L27" s="509">
        <v>7021640.0375960004</v>
      </c>
      <c r="M27" s="538"/>
      <c r="N27" s="538"/>
      <c r="O27" s="538"/>
      <c r="P27" s="538"/>
      <c r="Q27" s="538"/>
      <c r="R27" s="538"/>
      <c r="S27" s="538"/>
      <c r="T27" s="509">
        <v>0</v>
      </c>
      <c r="U27" s="538"/>
      <c r="V27" s="538"/>
      <c r="W27" s="538"/>
      <c r="X27" s="538"/>
      <c r="Y27" s="538"/>
      <c r="Z27" s="538"/>
      <c r="AA27" s="538"/>
      <c r="AB27" s="537"/>
    </row>
    <row r="28" spans="1:28">
      <c r="A28" s="504">
        <v>3.6</v>
      </c>
      <c r="B28" s="539" t="s">
        <v>479</v>
      </c>
      <c r="C28" s="539">
        <v>261607461.11465704</v>
      </c>
      <c r="D28" s="509">
        <v>256498283.29091606</v>
      </c>
      <c r="E28" s="538"/>
      <c r="F28" s="538"/>
      <c r="G28" s="538"/>
      <c r="H28" s="509">
        <v>4571143.2230190001</v>
      </c>
      <c r="I28" s="538"/>
      <c r="J28" s="538"/>
      <c r="K28" s="538"/>
      <c r="L28" s="509">
        <v>488828.49322200002</v>
      </c>
      <c r="M28" s="538"/>
      <c r="N28" s="538"/>
      <c r="O28" s="538"/>
      <c r="P28" s="538"/>
      <c r="Q28" s="538"/>
      <c r="R28" s="538"/>
      <c r="S28" s="538"/>
      <c r="T28" s="509">
        <v>49206.107499999998</v>
      </c>
      <c r="U28" s="538"/>
      <c r="V28" s="538"/>
      <c r="W28" s="538"/>
      <c r="X28" s="538"/>
      <c r="Y28" s="538"/>
      <c r="Z28" s="538"/>
      <c r="AA28" s="538"/>
      <c r="AB28" s="537"/>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A23"/>
  <sheetViews>
    <sheetView showGridLines="0" topLeftCell="C10" zoomScaleNormal="100" workbookViewId="0">
      <selection activeCell="C21" sqref="C21:E22"/>
    </sheetView>
  </sheetViews>
  <sheetFormatPr defaultColWidth="9.140625" defaultRowHeight="12.75"/>
  <cols>
    <col min="1" max="1" width="11.85546875" style="516" bestFit="1" customWidth="1"/>
    <col min="2" max="2" width="90.28515625" style="516" bestFit="1" customWidth="1"/>
    <col min="3" max="3" width="20.140625" style="516" customWidth="1"/>
    <col min="4" max="4" width="22.28515625" style="516" customWidth="1"/>
    <col min="5" max="7" width="17.140625" style="516" customWidth="1"/>
    <col min="8" max="8" width="22.28515625" style="516" customWidth="1"/>
    <col min="9" max="10" width="17.140625" style="516" customWidth="1"/>
    <col min="11" max="27" width="22.28515625" style="516" customWidth="1"/>
    <col min="28" max="16384" width="9.140625" style="516"/>
  </cols>
  <sheetData>
    <row r="1" spans="1:27" ht="13.5">
      <c r="A1" s="415" t="s">
        <v>30</v>
      </c>
      <c r="B1" s="501" t="str">
        <f>'Info '!C2</f>
        <v xml:space="preserve">JSC "Bank of Georgia" </v>
      </c>
    </row>
    <row r="2" spans="1:27">
      <c r="A2" s="416" t="s">
        <v>31</v>
      </c>
      <c r="B2" s="500">
        <f>'1. key ratios '!B2</f>
        <v>45199</v>
      </c>
    </row>
    <row r="3" spans="1:27">
      <c r="A3" s="417" t="s">
        <v>482</v>
      </c>
      <c r="C3" s="518"/>
    </row>
    <row r="4" spans="1:27" ht="13.5" thickBot="1">
      <c r="A4" s="417"/>
      <c r="B4" s="574"/>
      <c r="C4" s="518"/>
    </row>
    <row r="5" spans="1:27" s="550" customFormat="1" ht="13.5" customHeight="1">
      <c r="A5" s="852" t="s">
        <v>688</v>
      </c>
      <c r="B5" s="853"/>
      <c r="C5" s="861" t="s">
        <v>687</v>
      </c>
      <c r="D5" s="862"/>
      <c r="E5" s="862"/>
      <c r="F5" s="862"/>
      <c r="G5" s="862"/>
      <c r="H5" s="862"/>
      <c r="I5" s="862"/>
      <c r="J5" s="862"/>
      <c r="K5" s="862"/>
      <c r="L5" s="862"/>
      <c r="M5" s="862"/>
      <c r="N5" s="862"/>
      <c r="O5" s="862"/>
      <c r="P5" s="862"/>
      <c r="Q5" s="862"/>
      <c r="R5" s="862"/>
      <c r="S5" s="863"/>
      <c r="T5" s="549"/>
      <c r="U5" s="549"/>
      <c r="V5" s="549"/>
      <c r="W5" s="549"/>
      <c r="X5" s="549"/>
      <c r="Y5" s="549"/>
      <c r="Z5" s="549"/>
      <c r="AA5" s="548"/>
    </row>
    <row r="6" spans="1:27" s="550" customFormat="1" ht="12" customHeight="1">
      <c r="A6" s="854"/>
      <c r="B6" s="855"/>
      <c r="C6" s="858" t="s">
        <v>64</v>
      </c>
      <c r="D6" s="850" t="s">
        <v>684</v>
      </c>
      <c r="E6" s="850"/>
      <c r="F6" s="850"/>
      <c r="G6" s="850"/>
      <c r="H6" s="850" t="s">
        <v>683</v>
      </c>
      <c r="I6" s="850"/>
      <c r="J6" s="850"/>
      <c r="K6" s="850"/>
      <c r="L6" s="547"/>
      <c r="M6" s="851" t="s">
        <v>682</v>
      </c>
      <c r="N6" s="851"/>
      <c r="O6" s="851"/>
      <c r="P6" s="851"/>
      <c r="Q6" s="851"/>
      <c r="R6" s="851"/>
      <c r="S6" s="860"/>
      <c r="T6" s="549"/>
      <c r="U6" s="839" t="s">
        <v>681</v>
      </c>
      <c r="V6" s="839"/>
      <c r="W6" s="839"/>
      <c r="X6" s="839"/>
      <c r="Y6" s="839"/>
      <c r="Z6" s="839"/>
      <c r="AA6" s="832"/>
    </row>
    <row r="7" spans="1:27" s="550" customFormat="1" ht="25.5">
      <c r="A7" s="856"/>
      <c r="B7" s="857"/>
      <c r="C7" s="859"/>
      <c r="D7" s="544"/>
      <c r="E7" s="542" t="s">
        <v>472</v>
      </c>
      <c r="F7" s="513" t="s">
        <v>679</v>
      </c>
      <c r="G7" s="515" t="s">
        <v>680</v>
      </c>
      <c r="H7" s="573"/>
      <c r="I7" s="542" t="s">
        <v>472</v>
      </c>
      <c r="J7" s="513" t="s">
        <v>679</v>
      </c>
      <c r="K7" s="515" t="s">
        <v>680</v>
      </c>
      <c r="L7" s="543"/>
      <c r="M7" s="542" t="s">
        <v>472</v>
      </c>
      <c r="N7" s="513" t="s">
        <v>679</v>
      </c>
      <c r="O7" s="513" t="s">
        <v>678</v>
      </c>
      <c r="P7" s="513" t="s">
        <v>677</v>
      </c>
      <c r="Q7" s="513" t="s">
        <v>676</v>
      </c>
      <c r="R7" s="513" t="s">
        <v>675</v>
      </c>
      <c r="S7" s="572" t="s">
        <v>674</v>
      </c>
      <c r="T7" s="571"/>
      <c r="U7" s="542" t="s">
        <v>472</v>
      </c>
      <c r="V7" s="542" t="s">
        <v>679</v>
      </c>
      <c r="W7" s="542" t="s">
        <v>678</v>
      </c>
      <c r="X7" s="542" t="s">
        <v>677</v>
      </c>
      <c r="Y7" s="542" t="s">
        <v>676</v>
      </c>
      <c r="Z7" s="513" t="s">
        <v>675</v>
      </c>
      <c r="AA7" s="542" t="s">
        <v>674</v>
      </c>
    </row>
    <row r="8" spans="1:27">
      <c r="A8" s="570">
        <v>1</v>
      </c>
      <c r="B8" s="569" t="s">
        <v>473</v>
      </c>
      <c r="C8" s="724">
        <v>18453452825</v>
      </c>
      <c r="D8" s="719">
        <v>16870059732</v>
      </c>
      <c r="E8" s="719">
        <v>146590397</v>
      </c>
      <c r="F8" s="719">
        <v>30281</v>
      </c>
      <c r="G8" s="720"/>
      <c r="H8" s="719">
        <v>1028531822</v>
      </c>
      <c r="I8" s="719">
        <v>69558304</v>
      </c>
      <c r="J8" s="719">
        <v>67110086</v>
      </c>
      <c r="K8" s="719">
        <v>19606</v>
      </c>
      <c r="L8" s="719">
        <v>452561615</v>
      </c>
      <c r="M8" s="719">
        <v>34247372</v>
      </c>
      <c r="N8" s="719">
        <v>17777622</v>
      </c>
      <c r="O8" s="719">
        <v>58156991</v>
      </c>
      <c r="P8" s="719">
        <v>120221851</v>
      </c>
      <c r="Q8" s="719">
        <v>45822605</v>
      </c>
      <c r="R8" s="719">
        <v>49580847</v>
      </c>
      <c r="S8" s="721">
        <v>3467678</v>
      </c>
      <c r="T8" s="722">
        <v>102299656</v>
      </c>
      <c r="U8" s="719">
        <v>10803077</v>
      </c>
      <c r="V8" s="719">
        <v>22466451</v>
      </c>
      <c r="W8" s="719">
        <v>4376169</v>
      </c>
      <c r="X8" s="719">
        <v>4521305</v>
      </c>
      <c r="Y8" s="719">
        <v>933845</v>
      </c>
      <c r="Z8" s="719">
        <v>1821888</v>
      </c>
      <c r="AA8" s="723">
        <v>0</v>
      </c>
    </row>
    <row r="9" spans="1:27">
      <c r="A9" s="567">
        <v>1.1000000000000001</v>
      </c>
      <c r="B9" s="568" t="s">
        <v>483</v>
      </c>
      <c r="C9" s="724">
        <v>15138011870</v>
      </c>
      <c r="D9" s="719">
        <v>13808652813</v>
      </c>
      <c r="E9" s="719">
        <v>109242516</v>
      </c>
      <c r="F9" s="720">
        <v>0</v>
      </c>
      <c r="G9" s="720"/>
      <c r="H9" s="719">
        <v>892639196</v>
      </c>
      <c r="I9" s="719">
        <v>46206034</v>
      </c>
      <c r="J9" s="719">
        <v>49746609</v>
      </c>
      <c r="K9" s="720">
        <v>0</v>
      </c>
      <c r="L9" s="719">
        <v>341557647</v>
      </c>
      <c r="M9" s="719">
        <v>12839692</v>
      </c>
      <c r="N9" s="719">
        <v>9708085</v>
      </c>
      <c r="O9" s="719">
        <v>41156006</v>
      </c>
      <c r="P9" s="719">
        <v>118437382</v>
      </c>
      <c r="Q9" s="719">
        <v>43887886</v>
      </c>
      <c r="R9" s="719">
        <v>37055718</v>
      </c>
      <c r="S9" s="723">
        <v>0</v>
      </c>
      <c r="T9" s="722">
        <v>95162213</v>
      </c>
      <c r="U9" s="719">
        <v>9449700</v>
      </c>
      <c r="V9" s="719">
        <v>22047900</v>
      </c>
      <c r="W9" s="719">
        <v>4123079</v>
      </c>
      <c r="X9" s="719">
        <v>4444701</v>
      </c>
      <c r="Y9" s="719">
        <v>933845</v>
      </c>
      <c r="Z9" s="719">
        <v>1821888</v>
      </c>
      <c r="AA9" s="723"/>
    </row>
    <row r="10" spans="1:27">
      <c r="A10" s="565" t="s">
        <v>14</v>
      </c>
      <c r="B10" s="566" t="s">
        <v>484</v>
      </c>
      <c r="C10" s="724">
        <v>14808306144</v>
      </c>
      <c r="D10" s="719">
        <v>13487744305</v>
      </c>
      <c r="E10" s="719">
        <v>106834919</v>
      </c>
      <c r="F10" s="720">
        <v>0</v>
      </c>
      <c r="G10" s="720"/>
      <c r="H10" s="719">
        <v>887330323</v>
      </c>
      <c r="I10" s="719">
        <v>45564248</v>
      </c>
      <c r="J10" s="719">
        <v>49035942</v>
      </c>
      <c r="K10" s="720">
        <v>0</v>
      </c>
      <c r="L10" s="719">
        <v>338069302</v>
      </c>
      <c r="M10" s="719">
        <v>12786493</v>
      </c>
      <c r="N10" s="719">
        <v>9576011</v>
      </c>
      <c r="O10" s="719">
        <v>40675964</v>
      </c>
      <c r="P10" s="719">
        <v>117440526</v>
      </c>
      <c r="Q10" s="719">
        <v>43887886</v>
      </c>
      <c r="R10" s="719">
        <v>37055718</v>
      </c>
      <c r="S10" s="723">
        <v>0</v>
      </c>
      <c r="T10" s="722">
        <v>95162213</v>
      </c>
      <c r="U10" s="719">
        <v>9449700</v>
      </c>
      <c r="V10" s="719">
        <v>22047900</v>
      </c>
      <c r="W10" s="719">
        <v>4123079</v>
      </c>
      <c r="X10" s="719">
        <v>4444701</v>
      </c>
      <c r="Y10" s="719">
        <v>933845</v>
      </c>
      <c r="Z10" s="719">
        <v>1821888</v>
      </c>
      <c r="AA10" s="723"/>
    </row>
    <row r="11" spans="1:27">
      <c r="A11" s="564" t="s">
        <v>485</v>
      </c>
      <c r="B11" s="563" t="s">
        <v>486</v>
      </c>
      <c r="C11" s="725" t="s">
        <v>764</v>
      </c>
      <c r="D11" s="719">
        <v>7213478134</v>
      </c>
      <c r="E11" s="719">
        <v>58984385</v>
      </c>
      <c r="F11" s="720">
        <v>0</v>
      </c>
      <c r="G11" s="720"/>
      <c r="H11" s="719">
        <v>348966665</v>
      </c>
      <c r="I11" s="719">
        <v>22992532</v>
      </c>
      <c r="J11" s="719">
        <v>12787631</v>
      </c>
      <c r="K11" s="720">
        <v>0</v>
      </c>
      <c r="L11" s="719">
        <v>179287174</v>
      </c>
      <c r="M11" s="719">
        <v>5407541</v>
      </c>
      <c r="N11" s="719">
        <v>5970536</v>
      </c>
      <c r="O11" s="719">
        <v>11242617</v>
      </c>
      <c r="P11" s="719">
        <v>68972518</v>
      </c>
      <c r="Q11" s="719">
        <v>22618634</v>
      </c>
      <c r="R11" s="719">
        <v>23433677</v>
      </c>
      <c r="S11" s="723">
        <v>0</v>
      </c>
      <c r="T11" s="722">
        <v>39100165</v>
      </c>
      <c r="U11" s="719">
        <v>3493164</v>
      </c>
      <c r="V11" s="719">
        <v>3050657</v>
      </c>
      <c r="W11" s="719">
        <v>2208786</v>
      </c>
      <c r="X11" s="719">
        <v>490765</v>
      </c>
      <c r="Y11" s="719">
        <v>85335</v>
      </c>
      <c r="Z11" s="719">
        <v>429823</v>
      </c>
      <c r="AA11" s="723"/>
    </row>
    <row r="12" spans="1:27">
      <c r="A12" s="564" t="s">
        <v>487</v>
      </c>
      <c r="B12" s="563" t="s">
        <v>488</v>
      </c>
      <c r="C12" s="725" t="s">
        <v>765</v>
      </c>
      <c r="D12" s="719">
        <v>2444554015</v>
      </c>
      <c r="E12" s="719">
        <v>20178582</v>
      </c>
      <c r="F12" s="720">
        <v>0</v>
      </c>
      <c r="G12" s="720"/>
      <c r="H12" s="719">
        <v>110537489</v>
      </c>
      <c r="I12" s="719">
        <v>9772692</v>
      </c>
      <c r="J12" s="719">
        <v>10405596</v>
      </c>
      <c r="K12" s="720">
        <v>0</v>
      </c>
      <c r="L12" s="719">
        <v>28862261</v>
      </c>
      <c r="M12" s="719">
        <v>1880916</v>
      </c>
      <c r="N12" s="719">
        <v>421825</v>
      </c>
      <c r="O12" s="719">
        <v>5409436</v>
      </c>
      <c r="P12" s="719">
        <v>4811963</v>
      </c>
      <c r="Q12" s="719">
        <v>2365055</v>
      </c>
      <c r="R12" s="719">
        <v>3119229</v>
      </c>
      <c r="S12" s="723">
        <v>0</v>
      </c>
      <c r="T12" s="722">
        <v>36552078</v>
      </c>
      <c r="U12" s="719">
        <v>2913854</v>
      </c>
      <c r="V12" s="719">
        <v>17608277</v>
      </c>
      <c r="W12" s="719">
        <v>827328</v>
      </c>
      <c r="X12" s="719">
        <v>373707</v>
      </c>
      <c r="Y12" s="719">
        <v>34007</v>
      </c>
      <c r="Z12" s="719">
        <v>989973</v>
      </c>
      <c r="AA12" s="723"/>
    </row>
    <row r="13" spans="1:27">
      <c r="A13" s="564" t="s">
        <v>489</v>
      </c>
      <c r="B13" s="563" t="s">
        <v>490</v>
      </c>
      <c r="C13" s="725" t="s">
        <v>766</v>
      </c>
      <c r="D13" s="719">
        <v>1185908520</v>
      </c>
      <c r="E13" s="719">
        <v>14992032</v>
      </c>
      <c r="F13" s="720">
        <v>0</v>
      </c>
      <c r="G13" s="720"/>
      <c r="H13" s="719">
        <v>91273879</v>
      </c>
      <c r="I13" s="719">
        <v>8774799</v>
      </c>
      <c r="J13" s="719">
        <v>20877748</v>
      </c>
      <c r="K13" s="720">
        <v>0</v>
      </c>
      <c r="L13" s="719">
        <v>34784697</v>
      </c>
      <c r="M13" s="719">
        <v>2114327</v>
      </c>
      <c r="N13" s="719">
        <v>2345169</v>
      </c>
      <c r="O13" s="719">
        <v>5572546</v>
      </c>
      <c r="P13" s="719">
        <v>6880412</v>
      </c>
      <c r="Q13" s="719">
        <v>4502815</v>
      </c>
      <c r="R13" s="719">
        <v>1620758</v>
      </c>
      <c r="S13" s="723">
        <v>0</v>
      </c>
      <c r="T13" s="722">
        <v>11082434</v>
      </c>
      <c r="U13" s="719">
        <v>1136711</v>
      </c>
      <c r="V13" s="719">
        <v>740229</v>
      </c>
      <c r="W13" s="719">
        <v>594358</v>
      </c>
      <c r="X13" s="719">
        <v>2716441</v>
      </c>
      <c r="Y13" s="720">
        <v>0</v>
      </c>
      <c r="Z13" s="719">
        <v>62850</v>
      </c>
      <c r="AA13" s="723"/>
    </row>
    <row r="14" spans="1:27">
      <c r="A14" s="564" t="s">
        <v>491</v>
      </c>
      <c r="B14" s="563" t="s">
        <v>492</v>
      </c>
      <c r="C14" s="725" t="s">
        <v>767</v>
      </c>
      <c r="D14" s="719">
        <v>2643803636</v>
      </c>
      <c r="E14" s="719">
        <v>12679921</v>
      </c>
      <c r="F14" s="720">
        <v>0</v>
      </c>
      <c r="G14" s="720"/>
      <c r="H14" s="719">
        <v>336552291</v>
      </c>
      <c r="I14" s="719">
        <v>4024225</v>
      </c>
      <c r="J14" s="719">
        <v>4964967</v>
      </c>
      <c r="K14" s="720">
        <v>0</v>
      </c>
      <c r="L14" s="719">
        <v>95135170</v>
      </c>
      <c r="M14" s="719">
        <v>3383709</v>
      </c>
      <c r="N14" s="719">
        <v>838480</v>
      </c>
      <c r="O14" s="719">
        <v>18451365</v>
      </c>
      <c r="P14" s="719">
        <v>36775633</v>
      </c>
      <c r="Q14" s="719">
        <v>14401382</v>
      </c>
      <c r="R14" s="719">
        <v>8882054</v>
      </c>
      <c r="S14" s="723">
        <v>0</v>
      </c>
      <c r="T14" s="722">
        <v>8427537</v>
      </c>
      <c r="U14" s="719">
        <v>1905971</v>
      </c>
      <c r="V14" s="719">
        <v>648737</v>
      </c>
      <c r="W14" s="719">
        <v>492607</v>
      </c>
      <c r="X14" s="719">
        <v>863789</v>
      </c>
      <c r="Y14" s="719">
        <v>814504</v>
      </c>
      <c r="Z14" s="719">
        <v>339243</v>
      </c>
      <c r="AA14" s="723"/>
    </row>
    <row r="15" spans="1:27">
      <c r="A15" s="562">
        <v>1.2</v>
      </c>
      <c r="B15" s="560" t="s">
        <v>686</v>
      </c>
      <c r="C15" s="725" t="s">
        <v>768</v>
      </c>
      <c r="D15" s="719">
        <v>26915300</v>
      </c>
      <c r="E15" s="719">
        <v>575579</v>
      </c>
      <c r="F15" s="720">
        <v>0</v>
      </c>
      <c r="G15" s="720"/>
      <c r="H15" s="719">
        <v>25420737</v>
      </c>
      <c r="I15" s="719">
        <v>691277</v>
      </c>
      <c r="J15" s="719">
        <v>632686</v>
      </c>
      <c r="K15" s="720">
        <v>0</v>
      </c>
      <c r="L15" s="719">
        <v>83709946</v>
      </c>
      <c r="M15" s="719">
        <v>3060942</v>
      </c>
      <c r="N15" s="719">
        <v>1681644</v>
      </c>
      <c r="O15" s="719">
        <v>13351847</v>
      </c>
      <c r="P15" s="719">
        <v>22742481</v>
      </c>
      <c r="Q15" s="719">
        <v>17418135</v>
      </c>
      <c r="R15" s="719">
        <v>10060187</v>
      </c>
      <c r="S15" s="723">
        <v>0</v>
      </c>
      <c r="T15" s="722">
        <v>21271409</v>
      </c>
      <c r="U15" s="719">
        <v>2842476</v>
      </c>
      <c r="V15" s="719">
        <v>8289341</v>
      </c>
      <c r="W15" s="719">
        <v>997706</v>
      </c>
      <c r="X15" s="719">
        <v>1120122</v>
      </c>
      <c r="Y15" s="719">
        <v>550150</v>
      </c>
      <c r="Z15" s="719">
        <v>419629</v>
      </c>
      <c r="AA15" s="723"/>
    </row>
    <row r="16" spans="1:27">
      <c r="A16" s="561">
        <v>1.3</v>
      </c>
      <c r="B16" s="560" t="s">
        <v>531</v>
      </c>
      <c r="C16" s="726"/>
      <c r="D16" s="727"/>
      <c r="E16" s="727"/>
      <c r="F16" s="727"/>
      <c r="G16" s="727"/>
      <c r="H16" s="727"/>
      <c r="I16" s="727"/>
      <c r="J16" s="727"/>
      <c r="K16" s="727"/>
      <c r="L16" s="727"/>
      <c r="M16" s="727"/>
      <c r="N16" s="727"/>
      <c r="O16" s="727"/>
      <c r="P16" s="727"/>
      <c r="Q16" s="727"/>
      <c r="R16" s="727"/>
      <c r="S16" s="728"/>
      <c r="T16" s="729"/>
      <c r="U16" s="727"/>
      <c r="V16" s="727"/>
      <c r="W16" s="727"/>
      <c r="X16" s="727"/>
      <c r="Y16" s="727"/>
      <c r="Z16" s="727"/>
      <c r="AA16" s="728"/>
    </row>
    <row r="17" spans="1:27" s="550" customFormat="1">
      <c r="A17" s="558" t="s">
        <v>493</v>
      </c>
      <c r="B17" s="559" t="s">
        <v>494</v>
      </c>
      <c r="C17" s="730" t="s">
        <v>769</v>
      </c>
      <c r="D17" s="731">
        <v>12888865798</v>
      </c>
      <c r="E17" s="731">
        <v>105933320</v>
      </c>
      <c r="F17" s="732">
        <v>0</v>
      </c>
      <c r="G17" s="732"/>
      <c r="H17" s="731">
        <v>837621531</v>
      </c>
      <c r="I17" s="731">
        <v>45836501</v>
      </c>
      <c r="J17" s="731">
        <v>48968045</v>
      </c>
      <c r="K17" s="732">
        <v>0</v>
      </c>
      <c r="L17" s="731">
        <v>320718608</v>
      </c>
      <c r="M17" s="731">
        <v>12395383</v>
      </c>
      <c r="N17" s="731">
        <v>9507485</v>
      </c>
      <c r="O17" s="731">
        <v>36812931</v>
      </c>
      <c r="P17" s="731">
        <v>112309885</v>
      </c>
      <c r="Q17" s="731">
        <v>39939584</v>
      </c>
      <c r="R17" s="731">
        <v>33776095</v>
      </c>
      <c r="S17" s="733">
        <v>0</v>
      </c>
      <c r="T17" s="734">
        <v>93100742</v>
      </c>
      <c r="U17" s="731">
        <v>9110613</v>
      </c>
      <c r="V17" s="731">
        <v>21977955</v>
      </c>
      <c r="W17" s="731">
        <v>4019549</v>
      </c>
      <c r="X17" s="731">
        <v>4307870</v>
      </c>
      <c r="Y17" s="731">
        <v>606994</v>
      </c>
      <c r="Z17" s="731">
        <v>1763867</v>
      </c>
      <c r="AA17" s="733"/>
    </row>
    <row r="18" spans="1:27" s="550" customFormat="1">
      <c r="A18" s="555" t="s">
        <v>495</v>
      </c>
      <c r="B18" s="556" t="s">
        <v>496</v>
      </c>
      <c r="C18" s="730" t="s">
        <v>770</v>
      </c>
      <c r="D18" s="731">
        <v>12310812942</v>
      </c>
      <c r="E18" s="731">
        <v>103067317</v>
      </c>
      <c r="F18" s="732">
        <v>0</v>
      </c>
      <c r="G18" s="732"/>
      <c r="H18" s="731">
        <v>784653878</v>
      </c>
      <c r="I18" s="731">
        <v>44814575</v>
      </c>
      <c r="J18" s="731">
        <v>47887925</v>
      </c>
      <c r="K18" s="732">
        <v>0</v>
      </c>
      <c r="L18" s="731">
        <v>309396144</v>
      </c>
      <c r="M18" s="731">
        <v>12137084</v>
      </c>
      <c r="N18" s="731">
        <v>9362840</v>
      </c>
      <c r="O18" s="731">
        <v>34960856</v>
      </c>
      <c r="P18" s="731">
        <v>106658459</v>
      </c>
      <c r="Q18" s="731">
        <v>39223426</v>
      </c>
      <c r="R18" s="731">
        <v>33152205</v>
      </c>
      <c r="S18" s="733">
        <v>0</v>
      </c>
      <c r="T18" s="734">
        <v>93100742</v>
      </c>
      <c r="U18" s="731">
        <v>9110613</v>
      </c>
      <c r="V18" s="731">
        <v>21977955</v>
      </c>
      <c r="W18" s="731">
        <v>4019549</v>
      </c>
      <c r="X18" s="731">
        <v>4307870</v>
      </c>
      <c r="Y18" s="731">
        <v>606994</v>
      </c>
      <c r="Z18" s="731">
        <v>1763867</v>
      </c>
      <c r="AA18" s="733"/>
    </row>
    <row r="19" spans="1:27" s="550" customFormat="1">
      <c r="A19" s="558" t="s">
        <v>497</v>
      </c>
      <c r="B19" s="557" t="s">
        <v>498</v>
      </c>
      <c r="C19" s="730" t="s">
        <v>771</v>
      </c>
      <c r="D19" s="731">
        <v>15526121657</v>
      </c>
      <c r="E19" s="731">
        <v>94295969</v>
      </c>
      <c r="F19" s="732">
        <v>0</v>
      </c>
      <c r="G19" s="732"/>
      <c r="H19" s="731">
        <v>732436235</v>
      </c>
      <c r="I19" s="731">
        <v>46914758</v>
      </c>
      <c r="J19" s="731">
        <v>27503512</v>
      </c>
      <c r="K19" s="732">
        <v>0</v>
      </c>
      <c r="L19" s="731">
        <v>356736511</v>
      </c>
      <c r="M19" s="731">
        <v>11184557</v>
      </c>
      <c r="N19" s="731">
        <v>6887752</v>
      </c>
      <c r="O19" s="731">
        <v>21919010</v>
      </c>
      <c r="P19" s="731">
        <v>147558710</v>
      </c>
      <c r="Q19" s="731">
        <v>36237070</v>
      </c>
      <c r="R19" s="731">
        <v>26774372</v>
      </c>
      <c r="S19" s="733">
        <v>0</v>
      </c>
      <c r="T19" s="734">
        <v>64055201</v>
      </c>
      <c r="U19" s="731">
        <v>6037924</v>
      </c>
      <c r="V19" s="731">
        <v>7316040</v>
      </c>
      <c r="W19" s="731">
        <v>3149943</v>
      </c>
      <c r="X19" s="731">
        <v>1118089</v>
      </c>
      <c r="Y19" s="731">
        <v>132743</v>
      </c>
      <c r="Z19" s="731">
        <v>957372</v>
      </c>
      <c r="AA19" s="733"/>
    </row>
    <row r="20" spans="1:27" s="550" customFormat="1">
      <c r="A20" s="555" t="s">
        <v>499</v>
      </c>
      <c r="B20" s="556" t="s">
        <v>496</v>
      </c>
      <c r="C20" s="730" t="s">
        <v>772</v>
      </c>
      <c r="D20" s="731">
        <v>14233464970</v>
      </c>
      <c r="E20" s="731">
        <v>92569698</v>
      </c>
      <c r="F20" s="732">
        <v>0</v>
      </c>
      <c r="G20" s="732"/>
      <c r="H20" s="731">
        <v>697700751</v>
      </c>
      <c r="I20" s="731">
        <v>45582637</v>
      </c>
      <c r="J20" s="731">
        <v>26251836</v>
      </c>
      <c r="K20" s="732">
        <v>0</v>
      </c>
      <c r="L20" s="731">
        <v>328457906</v>
      </c>
      <c r="M20" s="731">
        <v>9932735</v>
      </c>
      <c r="N20" s="731">
        <v>6742752</v>
      </c>
      <c r="O20" s="731">
        <v>21226058</v>
      </c>
      <c r="P20" s="731">
        <v>126827953</v>
      </c>
      <c r="Q20" s="731">
        <v>32834467</v>
      </c>
      <c r="R20" s="731">
        <v>26277208</v>
      </c>
      <c r="S20" s="733">
        <v>0</v>
      </c>
      <c r="T20" s="734">
        <v>63827579</v>
      </c>
      <c r="U20" s="731">
        <v>6037924</v>
      </c>
      <c r="V20" s="731">
        <v>7316040</v>
      </c>
      <c r="W20" s="731">
        <v>3149943</v>
      </c>
      <c r="X20" s="731">
        <v>1118089</v>
      </c>
      <c r="Y20" s="731">
        <v>132743</v>
      </c>
      <c r="Z20" s="731">
        <v>850240</v>
      </c>
      <c r="AA20" s="733"/>
    </row>
    <row r="21" spans="1:27" s="550" customFormat="1">
      <c r="A21" s="554">
        <v>1.4</v>
      </c>
      <c r="B21" s="553" t="s">
        <v>500</v>
      </c>
      <c r="C21" s="730">
        <v>95766489.191074967</v>
      </c>
      <c r="D21" s="731">
        <v>89357911.051074967</v>
      </c>
      <c r="E21" s="731">
        <v>1174164.2670860479</v>
      </c>
      <c r="F21" s="732">
        <v>0</v>
      </c>
      <c r="G21" s="732"/>
      <c r="H21" s="731">
        <v>2951249</v>
      </c>
      <c r="I21" s="731">
        <v>210567</v>
      </c>
      <c r="J21" s="731">
        <v>252412</v>
      </c>
      <c r="K21" s="732">
        <v>0</v>
      </c>
      <c r="L21" s="731">
        <v>3457329</v>
      </c>
      <c r="M21" s="731">
        <v>563206</v>
      </c>
      <c r="N21" s="731">
        <v>111612</v>
      </c>
      <c r="O21" s="731">
        <v>26795</v>
      </c>
      <c r="P21" s="731">
        <v>2390247</v>
      </c>
      <c r="Q21" s="732">
        <v>0</v>
      </c>
      <c r="R21" s="732">
        <v>0</v>
      </c>
      <c r="S21" s="733">
        <v>0</v>
      </c>
      <c r="T21" s="735">
        <v>0</v>
      </c>
      <c r="U21" s="732">
        <v>0</v>
      </c>
      <c r="V21" s="732">
        <v>0</v>
      </c>
      <c r="W21" s="732">
        <v>0</v>
      </c>
      <c r="X21" s="732">
        <v>0</v>
      </c>
      <c r="Y21" s="732">
        <v>0</v>
      </c>
      <c r="Z21" s="732">
        <v>0</v>
      </c>
      <c r="AA21" s="733"/>
    </row>
    <row r="22" spans="1:27" s="550" customFormat="1" ht="13.5" thickBot="1">
      <c r="A22" s="552">
        <v>1.5</v>
      </c>
      <c r="B22" s="551" t="s">
        <v>501</v>
      </c>
      <c r="C22" s="736">
        <v>66291724.068949923</v>
      </c>
      <c r="D22" s="737">
        <v>62285915.609549925</v>
      </c>
      <c r="E22" s="738">
        <v>0</v>
      </c>
      <c r="F22" s="738">
        <v>0</v>
      </c>
      <c r="G22" s="738"/>
      <c r="H22" s="737">
        <v>2626948</v>
      </c>
      <c r="I22" s="738">
        <v>0</v>
      </c>
      <c r="J22" s="738">
        <v>0</v>
      </c>
      <c r="K22" s="738">
        <v>0</v>
      </c>
      <c r="L22" s="737">
        <v>1378860</v>
      </c>
      <c r="M22" s="738">
        <v>0</v>
      </c>
      <c r="N22" s="738">
        <v>0</v>
      </c>
      <c r="O22" s="738">
        <v>0</v>
      </c>
      <c r="P22" s="737">
        <v>740025</v>
      </c>
      <c r="Q22" s="738">
        <v>0</v>
      </c>
      <c r="R22" s="738">
        <v>0</v>
      </c>
      <c r="S22" s="739">
        <v>0</v>
      </c>
      <c r="T22" s="740">
        <v>0</v>
      </c>
      <c r="U22" s="738">
        <v>0</v>
      </c>
      <c r="V22" s="738">
        <v>0</v>
      </c>
      <c r="W22" s="738">
        <v>0</v>
      </c>
      <c r="X22" s="738">
        <v>0</v>
      </c>
      <c r="Y22" s="738">
        <v>0</v>
      </c>
      <c r="Z22" s="738">
        <v>0</v>
      </c>
      <c r="AA22" s="739"/>
    </row>
    <row r="23" spans="1:27">
      <c r="A23" s="537"/>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L35"/>
  <sheetViews>
    <sheetView showGridLines="0" topLeftCell="A10" zoomScaleNormal="100" workbookViewId="0"/>
  </sheetViews>
  <sheetFormatPr defaultColWidth="9.140625" defaultRowHeight="12.75"/>
  <cols>
    <col min="1" max="1" width="11.85546875" style="516" bestFit="1" customWidth="1"/>
    <col min="2" max="2" width="93.42578125" style="516" customWidth="1"/>
    <col min="3" max="3" width="14.5703125" style="516" customWidth="1"/>
    <col min="4" max="5" width="16.140625" style="516" customWidth="1"/>
    <col min="6" max="6" width="16.140625" style="575" customWidth="1"/>
    <col min="7" max="7" width="25.28515625" style="575" customWidth="1"/>
    <col min="8" max="8" width="16.140625" style="516" customWidth="1"/>
    <col min="9" max="11" width="16.140625" style="575" customWidth="1"/>
    <col min="12" max="12" width="26.28515625" style="575" customWidth="1"/>
    <col min="13" max="16384" width="9.140625" style="516"/>
  </cols>
  <sheetData>
    <row r="1" spans="1:12" ht="13.5">
      <c r="A1" s="415" t="s">
        <v>30</v>
      </c>
      <c r="B1" s="501" t="str">
        <f>'Info '!C2</f>
        <v xml:space="preserve">JSC "Bank of Georgia" </v>
      </c>
      <c r="F1" s="516"/>
      <c r="G1" s="516"/>
      <c r="I1" s="516"/>
      <c r="J1" s="516"/>
      <c r="K1" s="516"/>
      <c r="L1" s="516"/>
    </row>
    <row r="2" spans="1:12">
      <c r="A2" s="416" t="s">
        <v>31</v>
      </c>
      <c r="B2" s="500">
        <f>'1. key ratios '!B2</f>
        <v>45199</v>
      </c>
      <c r="F2" s="516"/>
      <c r="G2" s="516"/>
      <c r="I2" s="516"/>
      <c r="J2" s="516"/>
      <c r="K2" s="516"/>
      <c r="L2" s="516"/>
    </row>
    <row r="3" spans="1:12">
      <c r="A3" s="417" t="s">
        <v>502</v>
      </c>
      <c r="F3" s="516"/>
      <c r="G3" s="516"/>
      <c r="I3" s="516"/>
      <c r="J3" s="516"/>
      <c r="K3" s="516"/>
      <c r="L3" s="516"/>
    </row>
    <row r="4" spans="1:12">
      <c r="F4" s="516"/>
      <c r="G4" s="516"/>
      <c r="I4" s="516"/>
      <c r="J4" s="516"/>
      <c r="K4" s="516"/>
      <c r="L4" s="516"/>
    </row>
    <row r="5" spans="1:12" ht="37.5" customHeight="1">
      <c r="A5" s="818" t="s">
        <v>519</v>
      </c>
      <c r="B5" s="819"/>
      <c r="C5" s="864" t="s">
        <v>503</v>
      </c>
      <c r="D5" s="865"/>
      <c r="E5" s="865"/>
      <c r="F5" s="865"/>
      <c r="G5" s="865"/>
      <c r="H5" s="866" t="s">
        <v>663</v>
      </c>
      <c r="I5" s="867"/>
      <c r="J5" s="867"/>
      <c r="K5" s="867"/>
      <c r="L5" s="868"/>
    </row>
    <row r="6" spans="1:12" ht="39.6" customHeight="1">
      <c r="A6" s="822"/>
      <c r="B6" s="823"/>
      <c r="C6" s="419"/>
      <c r="D6" s="514" t="s">
        <v>684</v>
      </c>
      <c r="E6" s="514" t="s">
        <v>683</v>
      </c>
      <c r="F6" s="514" t="s">
        <v>682</v>
      </c>
      <c r="G6" s="514" t="s">
        <v>681</v>
      </c>
      <c r="H6" s="578"/>
      <c r="I6" s="514" t="s">
        <v>684</v>
      </c>
      <c r="J6" s="514" t="s">
        <v>683</v>
      </c>
      <c r="K6" s="514" t="s">
        <v>682</v>
      </c>
      <c r="L6" s="514" t="s">
        <v>681</v>
      </c>
    </row>
    <row r="7" spans="1:12">
      <c r="A7" s="505">
        <v>1</v>
      </c>
      <c r="B7" s="522" t="s">
        <v>522</v>
      </c>
      <c r="C7" s="698">
        <v>743527650.78620005</v>
      </c>
      <c r="D7" s="688">
        <v>694286490.17229998</v>
      </c>
      <c r="E7" s="688">
        <v>34852085.426200002</v>
      </c>
      <c r="F7" s="693">
        <v>9984377.7193000019</v>
      </c>
      <c r="G7" s="693">
        <v>4404697.4683999997</v>
      </c>
      <c r="H7" s="688">
        <v>10157779.034880999</v>
      </c>
      <c r="I7" s="693">
        <v>2986180.1999999997</v>
      </c>
      <c r="J7" s="693">
        <v>1565350.4899999998</v>
      </c>
      <c r="K7" s="693">
        <v>4971882.0682670008</v>
      </c>
      <c r="L7" s="693">
        <v>634366.27661400009</v>
      </c>
    </row>
    <row r="8" spans="1:12">
      <c r="A8" s="505">
        <v>2</v>
      </c>
      <c r="B8" s="522" t="s">
        <v>435</v>
      </c>
      <c r="C8" s="698">
        <v>695423045.73278117</v>
      </c>
      <c r="D8" s="688">
        <v>667025243.99288094</v>
      </c>
      <c r="E8" s="688">
        <v>19134542.128400002</v>
      </c>
      <c r="F8" s="693">
        <v>6727062.3616002388</v>
      </c>
      <c r="G8" s="693">
        <v>2536197.2498999997</v>
      </c>
      <c r="H8" s="688">
        <v>6079308.5690540001</v>
      </c>
      <c r="I8" s="693">
        <v>2869633.5600000005</v>
      </c>
      <c r="J8" s="693">
        <v>535252.94000000006</v>
      </c>
      <c r="K8" s="693">
        <v>2215708.338864</v>
      </c>
      <c r="L8" s="693">
        <v>458713.73019000003</v>
      </c>
    </row>
    <row r="9" spans="1:12">
      <c r="A9" s="505">
        <v>3</v>
      </c>
      <c r="B9" s="522" t="s">
        <v>436</v>
      </c>
      <c r="C9" s="698">
        <v>21326852.710000001</v>
      </c>
      <c r="D9" s="688">
        <v>16253243.810000001</v>
      </c>
      <c r="E9" s="688">
        <v>0</v>
      </c>
      <c r="F9" s="694">
        <v>5073608.9000000004</v>
      </c>
      <c r="G9" s="694">
        <v>0</v>
      </c>
      <c r="H9" s="688">
        <v>4776760.2300000004</v>
      </c>
      <c r="I9" s="694">
        <v>0</v>
      </c>
      <c r="J9" s="694">
        <v>0</v>
      </c>
      <c r="K9" s="694">
        <v>4776760.2300000004</v>
      </c>
      <c r="L9" s="694">
        <v>0</v>
      </c>
    </row>
    <row r="10" spans="1:12">
      <c r="A10" s="505">
        <v>4</v>
      </c>
      <c r="B10" s="522" t="s">
        <v>523</v>
      </c>
      <c r="C10" s="698">
        <v>803418792.5165</v>
      </c>
      <c r="D10" s="688">
        <v>713325333.09099996</v>
      </c>
      <c r="E10" s="688">
        <v>54294186.670800008</v>
      </c>
      <c r="F10" s="694">
        <v>19167898.8759</v>
      </c>
      <c r="G10" s="694">
        <v>16631373.878799999</v>
      </c>
      <c r="H10" s="688">
        <v>18964733.29648</v>
      </c>
      <c r="I10" s="694">
        <v>609180.77999999991</v>
      </c>
      <c r="J10" s="694">
        <v>958687.1399999999</v>
      </c>
      <c r="K10" s="694">
        <v>10735757.363497</v>
      </c>
      <c r="L10" s="694">
        <v>6661108.0129829999</v>
      </c>
    </row>
    <row r="11" spans="1:12">
      <c r="A11" s="505">
        <v>5</v>
      </c>
      <c r="B11" s="522" t="s">
        <v>437</v>
      </c>
      <c r="C11" s="698">
        <v>1092505733.2536001</v>
      </c>
      <c r="D11" s="688">
        <v>1029604964.6295</v>
      </c>
      <c r="E11" s="688">
        <v>36778101.561100006</v>
      </c>
      <c r="F11" s="694">
        <v>23641693.581200004</v>
      </c>
      <c r="G11" s="694">
        <v>2480973.4817999997</v>
      </c>
      <c r="H11" s="688">
        <v>7556656.4555869997</v>
      </c>
      <c r="I11" s="694">
        <v>1970850.83</v>
      </c>
      <c r="J11" s="694">
        <v>603555.26</v>
      </c>
      <c r="K11" s="694">
        <v>4825776.4655869994</v>
      </c>
      <c r="L11" s="694">
        <v>156473.90000000002</v>
      </c>
    </row>
    <row r="12" spans="1:12">
      <c r="A12" s="505">
        <v>6</v>
      </c>
      <c r="B12" s="522" t="s">
        <v>438</v>
      </c>
      <c r="C12" s="698">
        <v>726053257.75470006</v>
      </c>
      <c r="D12" s="688">
        <v>654242333.17680001</v>
      </c>
      <c r="E12" s="688">
        <v>50038103.016099997</v>
      </c>
      <c r="F12" s="694">
        <v>18791039.983100004</v>
      </c>
      <c r="G12" s="694">
        <v>2981781.5787</v>
      </c>
      <c r="H12" s="688">
        <v>14176416.795362001</v>
      </c>
      <c r="I12" s="694">
        <v>3681611.87</v>
      </c>
      <c r="J12" s="694">
        <v>1851312.1</v>
      </c>
      <c r="K12" s="694">
        <v>7986698.9853620008</v>
      </c>
      <c r="L12" s="694">
        <v>656793.84000000008</v>
      </c>
    </row>
    <row r="13" spans="1:12">
      <c r="A13" s="505">
        <v>7</v>
      </c>
      <c r="B13" s="522" t="s">
        <v>439</v>
      </c>
      <c r="C13" s="698">
        <v>633939833.39859986</v>
      </c>
      <c r="D13" s="688">
        <v>578110885.63989985</v>
      </c>
      <c r="E13" s="688">
        <v>31159017.379199997</v>
      </c>
      <c r="F13" s="694">
        <v>23721919.365600005</v>
      </c>
      <c r="G13" s="694">
        <v>948011.01390000002</v>
      </c>
      <c r="H13" s="688">
        <v>12770630.949181002</v>
      </c>
      <c r="I13" s="694">
        <v>2013828.3399999999</v>
      </c>
      <c r="J13" s="694">
        <v>1763570.4900000002</v>
      </c>
      <c r="K13" s="694">
        <v>8817461.9100460019</v>
      </c>
      <c r="L13" s="694">
        <v>175770.20913500001</v>
      </c>
    </row>
    <row r="14" spans="1:12">
      <c r="A14" s="505">
        <v>8</v>
      </c>
      <c r="B14" s="522" t="s">
        <v>440</v>
      </c>
      <c r="C14" s="698">
        <v>779395421.72490001</v>
      </c>
      <c r="D14" s="688">
        <v>745633833.46379995</v>
      </c>
      <c r="E14" s="688">
        <v>18351535.642200004</v>
      </c>
      <c r="F14" s="694">
        <v>13019778.442099998</v>
      </c>
      <c r="G14" s="694">
        <v>2390274.1768</v>
      </c>
      <c r="H14" s="688">
        <v>9298564.475575</v>
      </c>
      <c r="I14" s="694">
        <v>3327926.3000000003</v>
      </c>
      <c r="J14" s="694">
        <v>993318</v>
      </c>
      <c r="K14" s="694">
        <v>4091117.0155439996</v>
      </c>
      <c r="L14" s="694">
        <v>886203.16003099992</v>
      </c>
    </row>
    <row r="15" spans="1:12">
      <c r="A15" s="505">
        <v>9</v>
      </c>
      <c r="B15" s="522" t="s">
        <v>441</v>
      </c>
      <c r="C15" s="698">
        <v>827265680.18580019</v>
      </c>
      <c r="D15" s="688">
        <v>639961833.77410007</v>
      </c>
      <c r="E15" s="688">
        <v>180286093.12100002</v>
      </c>
      <c r="F15" s="694">
        <v>6072412.2351999991</v>
      </c>
      <c r="G15" s="694">
        <v>945341.0554999999</v>
      </c>
      <c r="H15" s="688">
        <v>16932624.126966998</v>
      </c>
      <c r="I15" s="694">
        <v>2689672.6</v>
      </c>
      <c r="J15" s="694">
        <v>12326178.239999996</v>
      </c>
      <c r="K15" s="694">
        <v>1756917.6669670001</v>
      </c>
      <c r="L15" s="694">
        <v>159855.62</v>
      </c>
    </row>
    <row r="16" spans="1:12">
      <c r="A16" s="505">
        <v>10</v>
      </c>
      <c r="B16" s="522" t="s">
        <v>442</v>
      </c>
      <c r="C16" s="698">
        <v>397028035.44819999</v>
      </c>
      <c r="D16" s="688">
        <v>372063853.42009997</v>
      </c>
      <c r="E16" s="688">
        <v>14892002.982099999</v>
      </c>
      <c r="F16" s="694">
        <v>9685783.7380999997</v>
      </c>
      <c r="G16" s="694">
        <v>386395.30789999996</v>
      </c>
      <c r="H16" s="688">
        <v>5810442.1856720001</v>
      </c>
      <c r="I16" s="694">
        <v>1210291.8699999999</v>
      </c>
      <c r="J16" s="694">
        <v>483950.60000000009</v>
      </c>
      <c r="K16" s="694">
        <v>3955728.9256719998</v>
      </c>
      <c r="L16" s="694">
        <v>160470.79</v>
      </c>
    </row>
    <row r="17" spans="1:12">
      <c r="A17" s="505">
        <v>11</v>
      </c>
      <c r="B17" s="522" t="s">
        <v>443</v>
      </c>
      <c r="C17" s="698">
        <v>290773393.25059998</v>
      </c>
      <c r="D17" s="688">
        <v>280736100.60679996</v>
      </c>
      <c r="E17" s="688">
        <v>6717424.2964000003</v>
      </c>
      <c r="F17" s="694">
        <v>3140536.7941999999</v>
      </c>
      <c r="G17" s="694">
        <v>179331.55319999999</v>
      </c>
      <c r="H17" s="688">
        <v>2835535.9884120007</v>
      </c>
      <c r="I17" s="694">
        <v>1206211.3900000001</v>
      </c>
      <c r="J17" s="694">
        <v>351122.80000000005</v>
      </c>
      <c r="K17" s="694">
        <v>1222979.5784120001</v>
      </c>
      <c r="L17" s="694">
        <v>55222.22</v>
      </c>
    </row>
    <row r="18" spans="1:12">
      <c r="A18" s="505">
        <v>12</v>
      </c>
      <c r="B18" s="522" t="s">
        <v>444</v>
      </c>
      <c r="C18" s="698">
        <v>761519323.18339992</v>
      </c>
      <c r="D18" s="688">
        <v>716483735.74379992</v>
      </c>
      <c r="E18" s="688">
        <v>25515525.634600006</v>
      </c>
      <c r="F18" s="694">
        <v>18435389.909900002</v>
      </c>
      <c r="G18" s="694">
        <v>1084671.8951000001</v>
      </c>
      <c r="H18" s="688">
        <v>8025067.6901319996</v>
      </c>
      <c r="I18" s="694">
        <v>2719887.26</v>
      </c>
      <c r="J18" s="694">
        <v>961598.15</v>
      </c>
      <c r="K18" s="694">
        <v>4170845.3003259995</v>
      </c>
      <c r="L18" s="694">
        <v>172736.97980600002</v>
      </c>
    </row>
    <row r="19" spans="1:12">
      <c r="A19" s="505">
        <v>13</v>
      </c>
      <c r="B19" s="522" t="s">
        <v>445</v>
      </c>
      <c r="C19" s="698">
        <v>191972891.69649997</v>
      </c>
      <c r="D19" s="688">
        <v>179582645.24339998</v>
      </c>
      <c r="E19" s="688">
        <v>7797813.6569999997</v>
      </c>
      <c r="F19" s="694">
        <v>4442965.4411000004</v>
      </c>
      <c r="G19" s="694">
        <v>149467.35500000001</v>
      </c>
      <c r="H19" s="688">
        <v>4406252.5241699992</v>
      </c>
      <c r="I19" s="694">
        <v>2151121.4</v>
      </c>
      <c r="J19" s="694">
        <v>345912.74999999994</v>
      </c>
      <c r="K19" s="694">
        <v>1856833.8141700001</v>
      </c>
      <c r="L19" s="694">
        <v>52384.560000000005</v>
      </c>
    </row>
    <row r="20" spans="1:12">
      <c r="A20" s="505">
        <v>14</v>
      </c>
      <c r="B20" s="522" t="s">
        <v>446</v>
      </c>
      <c r="C20" s="698">
        <v>1145632029.1420002</v>
      </c>
      <c r="D20" s="688">
        <v>968860873.2198</v>
      </c>
      <c r="E20" s="688">
        <v>140599605.60030001</v>
      </c>
      <c r="F20" s="694">
        <v>35535932.732500002</v>
      </c>
      <c r="G20" s="694">
        <v>635617.58940000006</v>
      </c>
      <c r="H20" s="688">
        <v>15925155.809217</v>
      </c>
      <c r="I20" s="694">
        <v>1676007.67</v>
      </c>
      <c r="J20" s="694">
        <v>785174.68999999983</v>
      </c>
      <c r="K20" s="694">
        <v>13396068.769217001</v>
      </c>
      <c r="L20" s="694">
        <v>67904.680000000008</v>
      </c>
    </row>
    <row r="21" spans="1:12">
      <c r="A21" s="505">
        <v>15</v>
      </c>
      <c r="B21" s="522" t="s">
        <v>447</v>
      </c>
      <c r="C21" s="698">
        <v>274512510.5952</v>
      </c>
      <c r="D21" s="688">
        <v>248063197.0828</v>
      </c>
      <c r="E21" s="688">
        <v>18216755.9782</v>
      </c>
      <c r="F21" s="694">
        <v>6575795.3966000006</v>
      </c>
      <c r="G21" s="694">
        <v>1656762.1376000002</v>
      </c>
      <c r="H21" s="688">
        <v>3966239.5710170004</v>
      </c>
      <c r="I21" s="694">
        <v>1518721.3</v>
      </c>
      <c r="J21" s="694">
        <v>427980.99000000005</v>
      </c>
      <c r="K21" s="694">
        <v>1802905.861731</v>
      </c>
      <c r="L21" s="694">
        <v>216631.41928600002</v>
      </c>
    </row>
    <row r="22" spans="1:12">
      <c r="A22" s="505">
        <v>16</v>
      </c>
      <c r="B22" s="522" t="s">
        <v>448</v>
      </c>
      <c r="C22" s="698">
        <v>636366264.94850004</v>
      </c>
      <c r="D22" s="688">
        <v>482792764.13690001</v>
      </c>
      <c r="E22" s="688">
        <v>88427467.306199998</v>
      </c>
      <c r="F22" s="694">
        <v>64618162.505099989</v>
      </c>
      <c r="G22" s="694">
        <v>527871.00030000007</v>
      </c>
      <c r="H22" s="688">
        <v>14599282.433948997</v>
      </c>
      <c r="I22" s="694">
        <v>1550938.03</v>
      </c>
      <c r="J22" s="694">
        <v>5473948.5499999989</v>
      </c>
      <c r="K22" s="694">
        <v>7436820.4939489998</v>
      </c>
      <c r="L22" s="694">
        <v>137575.36000000002</v>
      </c>
    </row>
    <row r="23" spans="1:12">
      <c r="A23" s="505">
        <v>17</v>
      </c>
      <c r="B23" s="522" t="s">
        <v>526</v>
      </c>
      <c r="C23" s="698">
        <v>171253915.0697</v>
      </c>
      <c r="D23" s="688">
        <v>163979498.5943</v>
      </c>
      <c r="E23" s="688">
        <v>2386725.5313000004</v>
      </c>
      <c r="F23" s="694">
        <v>4198976.7078</v>
      </c>
      <c r="G23" s="694">
        <v>688714.23629999999</v>
      </c>
      <c r="H23" s="688">
        <v>3449606.5929340003</v>
      </c>
      <c r="I23" s="694">
        <v>347356.79000000004</v>
      </c>
      <c r="J23" s="694">
        <v>59934.080000000002</v>
      </c>
      <c r="K23" s="694">
        <v>2930252.85537</v>
      </c>
      <c r="L23" s="694">
        <v>112062.867564</v>
      </c>
    </row>
    <row r="24" spans="1:12">
      <c r="A24" s="505">
        <v>18</v>
      </c>
      <c r="B24" s="522" t="s">
        <v>449</v>
      </c>
      <c r="C24" s="698">
        <v>678886694.48220015</v>
      </c>
      <c r="D24" s="688">
        <v>666882180.20870006</v>
      </c>
      <c r="E24" s="688">
        <v>8039503.9310999997</v>
      </c>
      <c r="F24" s="694">
        <v>3322467.5999999996</v>
      </c>
      <c r="G24" s="694">
        <v>642542.74239999999</v>
      </c>
      <c r="H24" s="688">
        <v>4861829.6078470005</v>
      </c>
      <c r="I24" s="694">
        <v>2162164.3499999996</v>
      </c>
      <c r="J24" s="694">
        <v>256231.33</v>
      </c>
      <c r="K24" s="694">
        <v>2293281.5578470002</v>
      </c>
      <c r="L24" s="694">
        <v>150152.37</v>
      </c>
    </row>
    <row r="25" spans="1:12">
      <c r="A25" s="505">
        <v>19</v>
      </c>
      <c r="B25" s="522" t="s">
        <v>450</v>
      </c>
      <c r="C25" s="698">
        <v>157043385.0086</v>
      </c>
      <c r="D25" s="688">
        <v>154528571.6983</v>
      </c>
      <c r="E25" s="688">
        <v>1757011.6625000003</v>
      </c>
      <c r="F25" s="694">
        <v>613289.27500000002</v>
      </c>
      <c r="G25" s="694">
        <v>144512.37280000001</v>
      </c>
      <c r="H25" s="688">
        <v>661680.74999999988</v>
      </c>
      <c r="I25" s="694">
        <v>240044.79999999999</v>
      </c>
      <c r="J25" s="694">
        <v>100876.12999999999</v>
      </c>
      <c r="K25" s="694">
        <v>266648.10999999993</v>
      </c>
      <c r="L25" s="694">
        <v>54111.71</v>
      </c>
    </row>
    <row r="26" spans="1:12">
      <c r="A26" s="505">
        <v>20</v>
      </c>
      <c r="B26" s="522" t="s">
        <v>525</v>
      </c>
      <c r="C26" s="698">
        <v>615637783.70999992</v>
      </c>
      <c r="D26" s="688">
        <v>586063847.47759986</v>
      </c>
      <c r="E26" s="688">
        <v>12112657.136699999</v>
      </c>
      <c r="F26" s="694">
        <v>15478297.414100001</v>
      </c>
      <c r="G26" s="694">
        <v>1982981.6816</v>
      </c>
      <c r="H26" s="688">
        <v>11887010.408493001</v>
      </c>
      <c r="I26" s="694">
        <v>2348257.7600000002</v>
      </c>
      <c r="J26" s="694">
        <v>517179.07000000007</v>
      </c>
      <c r="K26" s="694">
        <v>8539901.7498400006</v>
      </c>
      <c r="L26" s="694">
        <v>481671.82865299995</v>
      </c>
    </row>
    <row r="27" spans="1:12">
      <c r="A27" s="505">
        <v>21</v>
      </c>
      <c r="B27" s="522" t="s">
        <v>451</v>
      </c>
      <c r="C27" s="698">
        <v>105209106.3052</v>
      </c>
      <c r="D27" s="688">
        <v>102181940.7102</v>
      </c>
      <c r="E27" s="688">
        <v>2296931.7395000001</v>
      </c>
      <c r="F27" s="694">
        <v>490538.41819999996</v>
      </c>
      <c r="G27" s="694">
        <v>239695.43729999999</v>
      </c>
      <c r="H27" s="688">
        <v>948506.67515899998</v>
      </c>
      <c r="I27" s="694">
        <v>519367.97000000003</v>
      </c>
      <c r="J27" s="694">
        <v>107523.95000000001</v>
      </c>
      <c r="K27" s="694">
        <v>258311.55515899998</v>
      </c>
      <c r="L27" s="694">
        <v>63303.199999999997</v>
      </c>
    </row>
    <row r="28" spans="1:12">
      <c r="A28" s="505">
        <v>22</v>
      </c>
      <c r="B28" s="522" t="s">
        <v>452</v>
      </c>
      <c r="C28" s="698">
        <v>306456623.7572</v>
      </c>
      <c r="D28" s="688">
        <v>292596526.73809999</v>
      </c>
      <c r="E28" s="688">
        <v>9454525.5705000032</v>
      </c>
      <c r="F28" s="694">
        <v>2721026.1112999995</v>
      </c>
      <c r="G28" s="694">
        <v>1684545.3373000002</v>
      </c>
      <c r="H28" s="688">
        <v>2952786.5687459996</v>
      </c>
      <c r="I28" s="694">
        <v>1045776.5199999999</v>
      </c>
      <c r="J28" s="694">
        <v>344339.66000000009</v>
      </c>
      <c r="K28" s="694">
        <v>1106743.5887459998</v>
      </c>
      <c r="L28" s="694">
        <v>455926.80000000005</v>
      </c>
    </row>
    <row r="29" spans="1:12">
      <c r="A29" s="505">
        <v>23</v>
      </c>
      <c r="B29" s="522" t="s">
        <v>453</v>
      </c>
      <c r="C29" s="698">
        <v>2962105874.8179002</v>
      </c>
      <c r="D29" s="688">
        <v>2790598267.7662001</v>
      </c>
      <c r="E29" s="688">
        <v>110280154.65459999</v>
      </c>
      <c r="F29" s="694">
        <v>45861046.586299978</v>
      </c>
      <c r="G29" s="694">
        <v>15366405.810799999</v>
      </c>
      <c r="H29" s="688">
        <v>39018790.28685201</v>
      </c>
      <c r="I29" s="694">
        <v>13666900.930000002</v>
      </c>
      <c r="J29" s="694">
        <v>4458028.2399999984</v>
      </c>
      <c r="K29" s="694">
        <v>18350036.121733006</v>
      </c>
      <c r="L29" s="694">
        <v>2543824.9951189999</v>
      </c>
    </row>
    <row r="30" spans="1:12">
      <c r="A30" s="505">
        <v>24</v>
      </c>
      <c r="B30" s="522" t="s">
        <v>524</v>
      </c>
      <c r="C30" s="698">
        <v>1099423276.9277999</v>
      </c>
      <c r="D30" s="688">
        <v>1027057872.9380001</v>
      </c>
      <c r="E30" s="688">
        <v>38837150.226800002</v>
      </c>
      <c r="F30" s="694">
        <v>33198642.195600003</v>
      </c>
      <c r="G30" s="694">
        <v>329611.5674</v>
      </c>
      <c r="H30" s="688">
        <v>17831918.647812001</v>
      </c>
      <c r="I30" s="694">
        <v>4198470.34</v>
      </c>
      <c r="J30" s="694">
        <v>1802584.88</v>
      </c>
      <c r="K30" s="694">
        <v>11641879.927812003</v>
      </c>
      <c r="L30" s="694">
        <v>188983.5</v>
      </c>
    </row>
    <row r="31" spans="1:12">
      <c r="A31" s="505">
        <v>25</v>
      </c>
      <c r="B31" s="522" t="s">
        <v>454</v>
      </c>
      <c r="C31" s="698">
        <v>2279591058.9797235</v>
      </c>
      <c r="D31" s="688">
        <v>2052226136.2956238</v>
      </c>
      <c r="E31" s="688">
        <v>111499429.99689998</v>
      </c>
      <c r="F31" s="694">
        <v>73093795.213699996</v>
      </c>
      <c r="G31" s="694">
        <v>42771697.473499998</v>
      </c>
      <c r="H31" s="688">
        <v>63979380.055336982</v>
      </c>
      <c r="I31" s="694">
        <v>12368552.44993498</v>
      </c>
      <c r="J31" s="694">
        <v>5305385.05</v>
      </c>
      <c r="K31" s="694">
        <v>35777731.438132003</v>
      </c>
      <c r="L31" s="694">
        <v>10527711.117269998</v>
      </c>
    </row>
    <row r="32" spans="1:12">
      <c r="A32" s="505">
        <v>26</v>
      </c>
      <c r="B32" s="522" t="s">
        <v>521</v>
      </c>
      <c r="C32" s="698">
        <v>57184389.636599995</v>
      </c>
      <c r="D32" s="688">
        <v>46917558.490299992</v>
      </c>
      <c r="E32" s="688">
        <v>4807471.0313999997</v>
      </c>
      <c r="F32" s="694">
        <v>4949177.1409</v>
      </c>
      <c r="G32" s="694">
        <v>510182.97400000005</v>
      </c>
      <c r="H32" s="688">
        <v>5680478.4935640004</v>
      </c>
      <c r="I32" s="694">
        <v>415742.41999999993</v>
      </c>
      <c r="J32" s="694">
        <v>423157.96</v>
      </c>
      <c r="K32" s="694">
        <v>4629104.095315</v>
      </c>
      <c r="L32" s="694">
        <v>212474.01824899999</v>
      </c>
    </row>
    <row r="33" spans="1:12">
      <c r="A33" s="505">
        <v>27</v>
      </c>
      <c r="B33" s="577" t="s">
        <v>64</v>
      </c>
      <c r="C33" s="695">
        <v>18453452825.022408</v>
      </c>
      <c r="D33" s="690">
        <v>16870059732.121204</v>
      </c>
      <c r="E33" s="690">
        <v>1028531821.8811001</v>
      </c>
      <c r="F33" s="696">
        <v>452561614.6444003</v>
      </c>
      <c r="G33" s="696">
        <v>102299656.3757</v>
      </c>
      <c r="H33" s="697">
        <v>307553438.22240007</v>
      </c>
      <c r="I33" s="696">
        <v>69494697.729934976</v>
      </c>
      <c r="J33" s="696">
        <v>42802153.539999992</v>
      </c>
      <c r="K33" s="696">
        <v>169814153.78756502</v>
      </c>
      <c r="L33" s="696">
        <v>25442433.164900001</v>
      </c>
    </row>
    <row r="34" spans="1:12">
      <c r="A34" s="537"/>
      <c r="B34" s="537"/>
      <c r="C34" s="537"/>
      <c r="D34" s="537"/>
      <c r="E34" s="537"/>
      <c r="H34" s="537"/>
    </row>
    <row r="35" spans="1:12">
      <c r="A35" s="537"/>
      <c r="B35" s="576"/>
      <c r="C35" s="576"/>
      <c r="D35" s="537"/>
      <c r="E35" s="537"/>
      <c r="H35" s="537"/>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13"/>
  <sheetViews>
    <sheetView showGridLines="0" topLeftCell="A4" zoomScaleNormal="100" workbookViewId="0">
      <selection activeCell="C6" sqref="C6:K11"/>
    </sheetView>
  </sheetViews>
  <sheetFormatPr defaultColWidth="8.7109375" defaultRowHeight="12"/>
  <cols>
    <col min="1" max="1" width="11.85546875" style="579" bestFit="1" customWidth="1"/>
    <col min="2" max="2" width="68.7109375" style="579" customWidth="1"/>
    <col min="3" max="11" width="28.28515625" style="579" customWidth="1"/>
    <col min="12" max="16384" width="8.7109375" style="579"/>
  </cols>
  <sheetData>
    <row r="1" spans="1:11" s="516" customFormat="1" ht="13.5">
      <c r="A1" s="415" t="s">
        <v>30</v>
      </c>
      <c r="B1" s="501" t="str">
        <f>'Info '!C2</f>
        <v xml:space="preserve">JSC "Bank of Georgia" </v>
      </c>
    </row>
    <row r="2" spans="1:11" s="516" customFormat="1" ht="12.75">
      <c r="A2" s="416" t="s">
        <v>31</v>
      </c>
      <c r="B2" s="500">
        <f>'1. key ratios '!B2</f>
        <v>45199</v>
      </c>
    </row>
    <row r="3" spans="1:11" s="516" customFormat="1" ht="12.75">
      <c r="A3" s="417" t="s">
        <v>504</v>
      </c>
    </row>
    <row r="4" spans="1:11">
      <c r="C4" s="583" t="s">
        <v>698</v>
      </c>
      <c r="D4" s="583" t="s">
        <v>697</v>
      </c>
      <c r="E4" s="583" t="s">
        <v>696</v>
      </c>
      <c r="F4" s="583" t="s">
        <v>695</v>
      </c>
      <c r="G4" s="583" t="s">
        <v>694</v>
      </c>
      <c r="H4" s="583" t="s">
        <v>693</v>
      </c>
      <c r="I4" s="583" t="s">
        <v>692</v>
      </c>
      <c r="J4" s="583" t="s">
        <v>691</v>
      </c>
      <c r="K4" s="583" t="s">
        <v>690</v>
      </c>
    </row>
    <row r="5" spans="1:11" ht="104.1" customHeight="1">
      <c r="A5" s="869" t="s">
        <v>689</v>
      </c>
      <c r="B5" s="870"/>
      <c r="C5" s="582" t="s">
        <v>505</v>
      </c>
      <c r="D5" s="582" t="s">
        <v>506</v>
      </c>
      <c r="E5" s="582" t="s">
        <v>507</v>
      </c>
      <c r="F5" s="582" t="s">
        <v>508</v>
      </c>
      <c r="G5" s="582" t="s">
        <v>509</v>
      </c>
      <c r="H5" s="582" t="s">
        <v>510</v>
      </c>
      <c r="I5" s="582" t="s">
        <v>511</v>
      </c>
      <c r="J5" s="582" t="s">
        <v>512</v>
      </c>
      <c r="K5" s="582" t="s">
        <v>513</v>
      </c>
    </row>
    <row r="6" spans="1:11" ht="12.75">
      <c r="A6" s="504">
        <v>1</v>
      </c>
      <c r="B6" s="504" t="s">
        <v>473</v>
      </c>
      <c r="C6" s="688">
        <v>263210575.4337</v>
      </c>
      <c r="D6" s="688">
        <v>95221533.522199988</v>
      </c>
      <c r="E6" s="688">
        <v>66242252.316500008</v>
      </c>
      <c r="F6" s="688">
        <v>158767676.89300001</v>
      </c>
      <c r="G6" s="688">
        <v>13421311204.959801</v>
      </c>
      <c r="H6" s="688">
        <v>629545941.26999998</v>
      </c>
      <c r="I6" s="688">
        <v>603360224.21589994</v>
      </c>
      <c r="J6" s="688">
        <v>632138837.75139999</v>
      </c>
      <c r="K6" s="688">
        <v>2583654578.6598997</v>
      </c>
    </row>
    <row r="7" spans="1:11" ht="12.75">
      <c r="A7" s="504">
        <v>2</v>
      </c>
      <c r="B7" s="505" t="s">
        <v>514</v>
      </c>
      <c r="C7" s="688">
        <v>0</v>
      </c>
      <c r="D7" s="688">
        <v>0</v>
      </c>
      <c r="E7" s="688">
        <v>0</v>
      </c>
      <c r="F7" s="688">
        <v>0</v>
      </c>
      <c r="G7" s="688">
        <v>0</v>
      </c>
      <c r="H7" s="688">
        <v>0</v>
      </c>
      <c r="I7" s="688">
        <v>0</v>
      </c>
      <c r="J7" s="688">
        <v>0</v>
      </c>
      <c r="K7" s="688">
        <v>107285304.27260001</v>
      </c>
    </row>
    <row r="8" spans="1:11" ht="12.75">
      <c r="A8" s="504">
        <v>3</v>
      </c>
      <c r="B8" s="505" t="s">
        <v>481</v>
      </c>
      <c r="C8" s="688">
        <v>257564324.89674899</v>
      </c>
      <c r="D8" s="688">
        <v>0</v>
      </c>
      <c r="E8" s="688">
        <v>824533226.34676397</v>
      </c>
      <c r="F8" s="688">
        <v>0</v>
      </c>
      <c r="G8" s="688">
        <v>395152370.86686403</v>
      </c>
      <c r="H8" s="688">
        <v>157267285.36130199</v>
      </c>
      <c r="I8" s="688">
        <v>35811220.033188</v>
      </c>
      <c r="J8" s="688">
        <v>101643456.98203801</v>
      </c>
      <c r="K8" s="688">
        <v>1005232410.5523951</v>
      </c>
    </row>
    <row r="9" spans="1:11" ht="12.75">
      <c r="A9" s="504">
        <v>4</v>
      </c>
      <c r="B9" s="539" t="s">
        <v>515</v>
      </c>
      <c r="C9" s="699">
        <v>3395259.4057542798</v>
      </c>
      <c r="D9" s="699">
        <v>4176582.0302296798</v>
      </c>
      <c r="E9" s="699">
        <v>1448479.8413</v>
      </c>
      <c r="F9" s="699">
        <v>5073608.9000000004</v>
      </c>
      <c r="G9" s="699">
        <v>424606095.23539305</v>
      </c>
      <c r="H9" s="699">
        <v>0</v>
      </c>
      <c r="I9" s="699">
        <v>10110918.815678017</v>
      </c>
      <c r="J9" s="699">
        <v>15338542.4357449</v>
      </c>
      <c r="K9" s="699">
        <v>90711784.355999693</v>
      </c>
    </row>
    <row r="10" spans="1:11" ht="12.75">
      <c r="A10" s="504">
        <v>5</v>
      </c>
      <c r="B10" s="527" t="s">
        <v>516</v>
      </c>
      <c r="C10" s="699">
        <v>0</v>
      </c>
      <c r="D10" s="699">
        <v>0</v>
      </c>
      <c r="E10" s="699">
        <v>0</v>
      </c>
      <c r="F10" s="699">
        <v>0</v>
      </c>
      <c r="G10" s="699">
        <v>0</v>
      </c>
      <c r="H10" s="699">
        <v>0</v>
      </c>
      <c r="I10" s="699">
        <v>0</v>
      </c>
      <c r="J10" s="699">
        <v>0</v>
      </c>
      <c r="K10" s="699">
        <v>0</v>
      </c>
    </row>
    <row r="11" spans="1:11" ht="12.75">
      <c r="A11" s="504">
        <v>6</v>
      </c>
      <c r="B11" s="527" t="s">
        <v>517</v>
      </c>
      <c r="C11" s="699">
        <v>0</v>
      </c>
      <c r="D11" s="699">
        <v>0</v>
      </c>
      <c r="E11" s="699">
        <v>0</v>
      </c>
      <c r="F11" s="699">
        <v>0</v>
      </c>
      <c r="G11" s="699">
        <v>0</v>
      </c>
      <c r="H11" s="699">
        <v>0</v>
      </c>
      <c r="I11" s="699">
        <v>0</v>
      </c>
      <c r="J11" s="699">
        <v>0</v>
      </c>
      <c r="K11" s="699">
        <v>0</v>
      </c>
    </row>
    <row r="13" spans="1:11" ht="15">
      <c r="B13" s="580"/>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V20"/>
  <sheetViews>
    <sheetView showGridLines="0" topLeftCell="B10" zoomScaleNormal="100" workbookViewId="0">
      <selection activeCell="C7" sqref="C7:V19"/>
    </sheetView>
  </sheetViews>
  <sheetFormatPr defaultColWidth="8.7109375" defaultRowHeight="15"/>
  <cols>
    <col min="1" max="1" width="10" style="584" bestFit="1" customWidth="1"/>
    <col min="2" max="2" width="71.7109375" style="584" customWidth="1"/>
    <col min="3" max="3" width="12" style="584" bestFit="1" customWidth="1"/>
    <col min="4" max="7" width="15.5703125" style="584" customWidth="1"/>
    <col min="8" max="8" width="12" style="584" bestFit="1" customWidth="1"/>
    <col min="9" max="12" width="17.28515625" style="584" customWidth="1"/>
    <col min="13" max="13" width="10.5703125" style="584" bestFit="1" customWidth="1"/>
    <col min="14" max="17" width="16.140625" style="584" customWidth="1"/>
    <col min="18" max="18" width="12.28515625" style="584" bestFit="1" customWidth="1"/>
    <col min="19" max="19" width="46.85546875" style="584" bestFit="1" customWidth="1"/>
    <col min="20" max="20" width="43.42578125" style="584" bestFit="1" customWidth="1"/>
    <col min="21" max="21" width="45.85546875" style="584" bestFit="1" customWidth="1"/>
    <col min="22" max="22" width="43.42578125" style="584" bestFit="1" customWidth="1"/>
    <col min="23" max="16384" width="8.7109375" style="584"/>
  </cols>
  <sheetData>
    <row r="1" spans="1:22">
      <c r="A1" s="415" t="s">
        <v>30</v>
      </c>
      <c r="B1" s="501" t="str">
        <f>'Info '!C2</f>
        <v xml:space="preserve">JSC "Bank of Georgia" </v>
      </c>
    </row>
    <row r="2" spans="1:22">
      <c r="A2" s="416" t="s">
        <v>31</v>
      </c>
      <c r="B2" s="500">
        <f>'1. key ratios '!B2</f>
        <v>45199</v>
      </c>
    </row>
    <row r="3" spans="1:22">
      <c r="A3" s="417" t="s">
        <v>532</v>
      </c>
      <c r="B3" s="516"/>
    </row>
    <row r="4" spans="1:22">
      <c r="A4" s="417"/>
      <c r="B4" s="516"/>
    </row>
    <row r="5" spans="1:22" ht="24" customHeight="1">
      <c r="A5" s="871" t="s">
        <v>533</v>
      </c>
      <c r="B5" s="872"/>
      <c r="C5" s="876" t="s">
        <v>699</v>
      </c>
      <c r="D5" s="876"/>
      <c r="E5" s="876"/>
      <c r="F5" s="876"/>
      <c r="G5" s="876"/>
      <c r="H5" s="876" t="s">
        <v>551</v>
      </c>
      <c r="I5" s="876"/>
      <c r="J5" s="876"/>
      <c r="K5" s="876"/>
      <c r="L5" s="876"/>
      <c r="M5" s="876" t="s">
        <v>663</v>
      </c>
      <c r="N5" s="876"/>
      <c r="O5" s="876"/>
      <c r="P5" s="876"/>
      <c r="Q5" s="876"/>
      <c r="R5" s="875" t="s">
        <v>534</v>
      </c>
      <c r="S5" s="875" t="s">
        <v>548</v>
      </c>
      <c r="T5" s="875" t="s">
        <v>549</v>
      </c>
      <c r="U5" s="875" t="s">
        <v>709</v>
      </c>
      <c r="V5" s="875" t="s">
        <v>710</v>
      </c>
    </row>
    <row r="6" spans="1:22" ht="36" customHeight="1">
      <c r="A6" s="873"/>
      <c r="B6" s="874"/>
      <c r="C6" s="594"/>
      <c r="D6" s="514" t="s">
        <v>684</v>
      </c>
      <c r="E6" s="514" t="s">
        <v>683</v>
      </c>
      <c r="F6" s="514" t="s">
        <v>682</v>
      </c>
      <c r="G6" s="514" t="s">
        <v>681</v>
      </c>
      <c r="H6" s="594"/>
      <c r="I6" s="514" t="s">
        <v>684</v>
      </c>
      <c r="J6" s="514" t="s">
        <v>683</v>
      </c>
      <c r="K6" s="514" t="s">
        <v>682</v>
      </c>
      <c r="L6" s="514" t="s">
        <v>681</v>
      </c>
      <c r="M6" s="594"/>
      <c r="N6" s="514" t="s">
        <v>684</v>
      </c>
      <c r="O6" s="514" t="s">
        <v>683</v>
      </c>
      <c r="P6" s="514" t="s">
        <v>682</v>
      </c>
      <c r="Q6" s="514" t="s">
        <v>681</v>
      </c>
      <c r="R6" s="875"/>
      <c r="S6" s="875"/>
      <c r="T6" s="875"/>
      <c r="U6" s="875"/>
      <c r="V6" s="875"/>
    </row>
    <row r="7" spans="1:22">
      <c r="A7" s="592">
        <v>1</v>
      </c>
      <c r="B7" s="593" t="s">
        <v>542</v>
      </c>
      <c r="C7" s="745">
        <v>84399314.280000001</v>
      </c>
      <c r="D7" s="745">
        <v>79983360.569999993</v>
      </c>
      <c r="E7" s="745">
        <v>3012861.84</v>
      </c>
      <c r="F7" s="745">
        <v>1403091.87</v>
      </c>
      <c r="G7" s="745">
        <v>0</v>
      </c>
      <c r="H7" s="746">
        <v>85725978.501499996</v>
      </c>
      <c r="I7" s="746">
        <v>81181622.300899997</v>
      </c>
      <c r="J7" s="746">
        <v>3097338.5166000002</v>
      </c>
      <c r="K7" s="746">
        <v>1447017.6839999999</v>
      </c>
      <c r="L7" s="746">
        <v>0</v>
      </c>
      <c r="M7" s="746">
        <v>2285247.8197170002</v>
      </c>
      <c r="N7" s="746">
        <v>1291535.33</v>
      </c>
      <c r="O7" s="746">
        <v>216674.56</v>
      </c>
      <c r="P7" s="746">
        <v>777037.92971699999</v>
      </c>
      <c r="Q7" s="746">
        <v>0</v>
      </c>
      <c r="R7" s="746">
        <v>956</v>
      </c>
      <c r="S7" s="747">
        <v>0.112653120599428</v>
      </c>
      <c r="T7" s="747">
        <v>0.12898904755870799</v>
      </c>
      <c r="U7" s="748">
        <v>0.12</v>
      </c>
      <c r="V7" s="749">
        <v>44.14</v>
      </c>
    </row>
    <row r="8" spans="1:22">
      <c r="A8" s="592">
        <v>2</v>
      </c>
      <c r="B8" s="591" t="s">
        <v>541</v>
      </c>
      <c r="C8" s="745">
        <v>3777093265.5599995</v>
      </c>
      <c r="D8" s="745">
        <v>3449064124.9699998</v>
      </c>
      <c r="E8" s="745">
        <v>188950074.69999999</v>
      </c>
      <c r="F8" s="745">
        <v>111762711.45999999</v>
      </c>
      <c r="G8" s="745">
        <v>27316354.43</v>
      </c>
      <c r="H8" s="746">
        <v>3799596804.9026003</v>
      </c>
      <c r="I8" s="746">
        <v>3465681617.7638001</v>
      </c>
      <c r="J8" s="746">
        <v>193090451.3768</v>
      </c>
      <c r="K8" s="746">
        <v>112873784.5221</v>
      </c>
      <c r="L8" s="746">
        <v>27950951.2399</v>
      </c>
      <c r="M8" s="746">
        <v>118954435.54028499</v>
      </c>
      <c r="N8" s="746">
        <v>34397809.740000002</v>
      </c>
      <c r="O8" s="746">
        <v>14725440.24</v>
      </c>
      <c r="P8" s="746">
        <v>61437412.331905</v>
      </c>
      <c r="Q8" s="746">
        <v>8393773.2283800002</v>
      </c>
      <c r="R8" s="746">
        <v>449844</v>
      </c>
      <c r="S8" s="747">
        <v>0.146436278462378</v>
      </c>
      <c r="T8" s="747">
        <v>0.190831787585586</v>
      </c>
      <c r="U8" s="748">
        <v>0.15</v>
      </c>
      <c r="V8" s="749">
        <v>58.52</v>
      </c>
    </row>
    <row r="9" spans="1:22">
      <c r="A9" s="592">
        <v>3</v>
      </c>
      <c r="B9" s="591" t="s">
        <v>540</v>
      </c>
      <c r="C9" s="745">
        <v>1269105.6499999999</v>
      </c>
      <c r="D9" s="745">
        <v>617772.73</v>
      </c>
      <c r="E9" s="745">
        <v>274044.82</v>
      </c>
      <c r="F9" s="745">
        <v>358544.7</v>
      </c>
      <c r="G9" s="745">
        <v>18743.400000000001</v>
      </c>
      <c r="H9" s="746">
        <v>1356397.5754</v>
      </c>
      <c r="I9" s="746">
        <v>644644.25690000004</v>
      </c>
      <c r="J9" s="746">
        <v>289637.58399999997</v>
      </c>
      <c r="K9" s="746">
        <v>401446.06290000002</v>
      </c>
      <c r="L9" s="746">
        <v>20669.671600000001</v>
      </c>
      <c r="M9" s="746">
        <v>392250.57000000007</v>
      </c>
      <c r="N9" s="746">
        <v>39887.550000000003</v>
      </c>
      <c r="O9" s="746">
        <v>41978.87</v>
      </c>
      <c r="P9" s="746">
        <v>299063.90000000002</v>
      </c>
      <c r="Q9" s="746">
        <v>11320.25</v>
      </c>
      <c r="R9" s="746">
        <v>4495</v>
      </c>
      <c r="S9" s="747">
        <v>0.31824605656551802</v>
      </c>
      <c r="T9" s="747">
        <v>0.39230784219389003</v>
      </c>
      <c r="U9" s="748">
        <v>0.31</v>
      </c>
      <c r="V9" s="749">
        <v>15.63</v>
      </c>
    </row>
    <row r="10" spans="1:22">
      <c r="A10" s="592">
        <v>4</v>
      </c>
      <c r="B10" s="591" t="s">
        <v>539</v>
      </c>
      <c r="C10" s="745">
        <v>93415421.209999993</v>
      </c>
      <c r="D10" s="745">
        <v>90916412.459999993</v>
      </c>
      <c r="E10" s="745">
        <v>1893609.18</v>
      </c>
      <c r="F10" s="745">
        <v>605399.56999999995</v>
      </c>
      <c r="G10" s="745">
        <v>0</v>
      </c>
      <c r="H10" s="746">
        <v>92371484.305299997</v>
      </c>
      <c r="I10" s="746">
        <v>89817855.435499996</v>
      </c>
      <c r="J10" s="746">
        <v>1906289.4293</v>
      </c>
      <c r="K10" s="746">
        <v>647339.44050000003</v>
      </c>
      <c r="L10" s="746">
        <v>0</v>
      </c>
      <c r="M10" s="746">
        <v>2192870.33</v>
      </c>
      <c r="N10" s="746">
        <v>1447885.08</v>
      </c>
      <c r="O10" s="746">
        <v>290604.63</v>
      </c>
      <c r="P10" s="746">
        <v>454380.62</v>
      </c>
      <c r="Q10" s="746">
        <v>0</v>
      </c>
      <c r="R10" s="746">
        <v>112650</v>
      </c>
      <c r="S10" s="747">
        <v>0.173972574241641</v>
      </c>
      <c r="T10" s="747">
        <v>0.28675345842701</v>
      </c>
      <c r="U10" s="748">
        <v>0.2</v>
      </c>
      <c r="V10" s="749">
        <v>12.21</v>
      </c>
    </row>
    <row r="11" spans="1:22">
      <c r="A11" s="592">
        <v>5</v>
      </c>
      <c r="B11" s="591" t="s">
        <v>538</v>
      </c>
      <c r="C11" s="745">
        <v>11515452</v>
      </c>
      <c r="D11" s="745">
        <v>8528795.1699999999</v>
      </c>
      <c r="E11" s="745">
        <v>824081.84</v>
      </c>
      <c r="F11" s="745">
        <v>2162574.9900000002</v>
      </c>
      <c r="G11" s="745">
        <v>0</v>
      </c>
      <c r="H11" s="746">
        <v>13808168.146600001</v>
      </c>
      <c r="I11" s="746">
        <v>8851275.3652999997</v>
      </c>
      <c r="J11" s="746">
        <v>1093269.4802000001</v>
      </c>
      <c r="K11" s="746">
        <v>3863623.3010999998</v>
      </c>
      <c r="L11" s="746">
        <v>0</v>
      </c>
      <c r="M11" s="746">
        <v>4054066.61675</v>
      </c>
      <c r="N11" s="746">
        <v>289537.21000000002</v>
      </c>
      <c r="O11" s="746">
        <v>176035.79</v>
      </c>
      <c r="P11" s="746">
        <v>3588493.61675</v>
      </c>
      <c r="Q11" s="746">
        <v>0</v>
      </c>
      <c r="R11" s="746">
        <v>130124</v>
      </c>
      <c r="S11" s="747">
        <v>0.17147093285862799</v>
      </c>
      <c r="T11" s="747">
        <v>0.18132789389359999</v>
      </c>
      <c r="U11" s="748">
        <v>0.18</v>
      </c>
      <c r="V11" s="749">
        <v>17.329999999999998</v>
      </c>
    </row>
    <row r="12" spans="1:22">
      <c r="A12" s="592">
        <v>6</v>
      </c>
      <c r="B12" s="591" t="s">
        <v>537</v>
      </c>
      <c r="C12" s="745">
        <v>201510147.42999998</v>
      </c>
      <c r="D12" s="745">
        <v>182680228.88</v>
      </c>
      <c r="E12" s="745">
        <v>14043013.48</v>
      </c>
      <c r="F12" s="745">
        <v>4786905.07</v>
      </c>
      <c r="G12" s="745">
        <v>0</v>
      </c>
      <c r="H12" s="746">
        <v>207881162.79750001</v>
      </c>
      <c r="I12" s="746">
        <v>188334621.3689</v>
      </c>
      <c r="J12" s="746">
        <v>14520732.313999999</v>
      </c>
      <c r="K12" s="746">
        <v>5025809.1146</v>
      </c>
      <c r="L12" s="746">
        <v>0</v>
      </c>
      <c r="M12" s="746">
        <v>6200288.8284600005</v>
      </c>
      <c r="N12" s="746">
        <v>1253016.06</v>
      </c>
      <c r="O12" s="746">
        <v>764407.33</v>
      </c>
      <c r="P12" s="746">
        <v>4182865.4384599999</v>
      </c>
      <c r="Q12" s="746">
        <v>0</v>
      </c>
      <c r="R12" s="746">
        <v>149299</v>
      </c>
      <c r="S12" s="747">
        <v>0.359999971452095</v>
      </c>
      <c r="T12" s="750">
        <v>0.36</v>
      </c>
      <c r="U12" s="750">
        <v>0.36</v>
      </c>
      <c r="V12" s="749">
        <v>26.99</v>
      </c>
    </row>
    <row r="13" spans="1:22">
      <c r="A13" s="592">
        <v>7</v>
      </c>
      <c r="B13" s="591" t="s">
        <v>536</v>
      </c>
      <c r="C13" s="745">
        <v>4348482668.6288137</v>
      </c>
      <c r="D13" s="745">
        <v>4087281722.6300001</v>
      </c>
      <c r="E13" s="745">
        <v>155522168.77000001</v>
      </c>
      <c r="F13" s="745">
        <v>55413311.490000002</v>
      </c>
      <c r="G13" s="745">
        <v>50265465.738813497</v>
      </c>
      <c r="H13" s="746">
        <v>4426697980.5152998</v>
      </c>
      <c r="I13" s="746">
        <v>4159686141.7941999</v>
      </c>
      <c r="J13" s="746">
        <v>160245920.40580001</v>
      </c>
      <c r="K13" s="746">
        <v>55908396.695099995</v>
      </c>
      <c r="L13" s="746">
        <v>50857521.620200001</v>
      </c>
      <c r="M13" s="746">
        <v>29653807.582940999</v>
      </c>
      <c r="N13" s="746">
        <v>5135863.88</v>
      </c>
      <c r="O13" s="746">
        <v>2310523.2599999998</v>
      </c>
      <c r="P13" s="746">
        <v>12560963.821263</v>
      </c>
      <c r="Q13" s="746">
        <v>9646456.6216780003</v>
      </c>
      <c r="R13" s="746">
        <v>71146</v>
      </c>
      <c r="S13" s="747">
        <v>0.10761876010018501</v>
      </c>
      <c r="T13" s="747">
        <v>0.123917644256204</v>
      </c>
      <c r="U13" s="748">
        <v>0.11</v>
      </c>
      <c r="V13" s="749">
        <v>116.85</v>
      </c>
    </row>
    <row r="14" spans="1:22">
      <c r="A14" s="586">
        <v>7.1</v>
      </c>
      <c r="B14" s="585" t="s">
        <v>545</v>
      </c>
      <c r="C14" s="745">
        <v>3393215316.9588137</v>
      </c>
      <c r="D14" s="745">
        <v>3167703844.8000002</v>
      </c>
      <c r="E14" s="745">
        <v>126382417.25</v>
      </c>
      <c r="F14" s="745">
        <v>50922299.560000002</v>
      </c>
      <c r="G14" s="745">
        <v>48206755.348813497</v>
      </c>
      <c r="H14" s="746">
        <v>3456352440.7888999</v>
      </c>
      <c r="I14" s="746">
        <v>3225870665.1338</v>
      </c>
      <c r="J14" s="746">
        <v>130380630.6217</v>
      </c>
      <c r="K14" s="746">
        <v>51367811.195299998</v>
      </c>
      <c r="L14" s="746">
        <v>48733333.838100001</v>
      </c>
      <c r="M14" s="746">
        <v>26461926.636830002</v>
      </c>
      <c r="N14" s="746">
        <v>3476561</v>
      </c>
      <c r="O14" s="746">
        <v>1728180.16</v>
      </c>
      <c r="P14" s="746">
        <v>11617864.575152</v>
      </c>
      <c r="Q14" s="746">
        <v>9639320.9016779996</v>
      </c>
      <c r="R14" s="746">
        <v>43820</v>
      </c>
      <c r="S14" s="747">
        <v>0.10849751942951799</v>
      </c>
      <c r="T14" s="747">
        <v>0.124514697825028</v>
      </c>
      <c r="U14" s="748">
        <v>0.1</v>
      </c>
      <c r="V14" s="749">
        <v>118.86</v>
      </c>
    </row>
    <row r="15" spans="1:22">
      <c r="A15" s="586">
        <v>7.2</v>
      </c>
      <c r="B15" s="585" t="s">
        <v>547</v>
      </c>
      <c r="C15" s="745">
        <v>694789275.75</v>
      </c>
      <c r="D15" s="745">
        <v>670588280.21000004</v>
      </c>
      <c r="E15" s="745">
        <v>19944349.75</v>
      </c>
      <c r="F15" s="745">
        <v>2234911.25</v>
      </c>
      <c r="G15" s="745">
        <v>2021734.54</v>
      </c>
      <c r="H15" s="746">
        <v>704993073.05239987</v>
      </c>
      <c r="I15" s="746">
        <v>680258836.95589995</v>
      </c>
      <c r="J15" s="746">
        <v>20396722.6054</v>
      </c>
      <c r="K15" s="746">
        <v>2252193.6828999999</v>
      </c>
      <c r="L15" s="746">
        <v>2085319.8082000001</v>
      </c>
      <c r="M15" s="746">
        <v>2515894.2961109998</v>
      </c>
      <c r="N15" s="746">
        <v>1511544.14</v>
      </c>
      <c r="O15" s="746">
        <v>494778.56</v>
      </c>
      <c r="P15" s="746">
        <v>509571.59611099999</v>
      </c>
      <c r="Q15" s="746">
        <v>0</v>
      </c>
      <c r="R15" s="746">
        <v>8166</v>
      </c>
      <c r="S15" s="747">
        <v>9.8745483075452209E-2</v>
      </c>
      <c r="T15" s="747">
        <v>0.11792744156198999</v>
      </c>
      <c r="U15" s="748">
        <v>0.11</v>
      </c>
      <c r="V15" s="749">
        <v>117.56</v>
      </c>
    </row>
    <row r="16" spans="1:22">
      <c r="A16" s="586">
        <v>7.3</v>
      </c>
      <c r="B16" s="585" t="s">
        <v>544</v>
      </c>
      <c r="C16" s="745">
        <v>260478075.92000002</v>
      </c>
      <c r="D16" s="745">
        <v>248989597.62</v>
      </c>
      <c r="E16" s="745">
        <v>9195401.7699999996</v>
      </c>
      <c r="F16" s="745">
        <v>2256100.6800000002</v>
      </c>
      <c r="G16" s="745">
        <v>36975.85</v>
      </c>
      <c r="H16" s="746">
        <v>265352466.67399999</v>
      </c>
      <c r="I16" s="746">
        <v>253556639.70449999</v>
      </c>
      <c r="J16" s="746">
        <v>9468567.1787</v>
      </c>
      <c r="K16" s="746">
        <v>2288391.8169</v>
      </c>
      <c r="L16" s="746">
        <v>38867.973899999997</v>
      </c>
      <c r="M16" s="746">
        <v>675986.64999999991</v>
      </c>
      <c r="N16" s="746">
        <v>147758.74</v>
      </c>
      <c r="O16" s="746">
        <v>87564.54</v>
      </c>
      <c r="P16" s="746">
        <v>433527.65</v>
      </c>
      <c r="Q16" s="746">
        <v>7135.72</v>
      </c>
      <c r="R16" s="746">
        <v>19160</v>
      </c>
      <c r="S16" s="747">
        <v>0.11636919022294301</v>
      </c>
      <c r="T16" s="747">
        <v>0.129794362570401</v>
      </c>
      <c r="U16" s="748">
        <v>0.12</v>
      </c>
      <c r="V16" s="749">
        <v>88.83</v>
      </c>
    </row>
    <row r="17" spans="1:22">
      <c r="A17" s="592">
        <v>8</v>
      </c>
      <c r="B17" s="591" t="s">
        <v>543</v>
      </c>
      <c r="C17" s="745">
        <v>135096892.30000001</v>
      </c>
      <c r="D17" s="745">
        <v>123648311.39</v>
      </c>
      <c r="E17" s="745">
        <v>8398189.3699999992</v>
      </c>
      <c r="F17" s="745">
        <v>3050391.54</v>
      </c>
      <c r="G17" s="745">
        <v>0</v>
      </c>
      <c r="H17" s="746">
        <v>137314499.60350001</v>
      </c>
      <c r="I17" s="746">
        <v>124797829.71510001</v>
      </c>
      <c r="J17" s="746">
        <v>8516663.6936000008</v>
      </c>
      <c r="K17" s="746">
        <v>4000006.1948000002</v>
      </c>
      <c r="L17" s="746">
        <v>0</v>
      </c>
      <c r="M17" s="746">
        <v>1360688.18</v>
      </c>
      <c r="N17" s="746">
        <v>46264.22</v>
      </c>
      <c r="O17" s="746">
        <v>25244.46</v>
      </c>
      <c r="P17" s="746">
        <v>1289179.5</v>
      </c>
      <c r="Q17" s="746">
        <v>0</v>
      </c>
      <c r="R17" s="746">
        <v>108105</v>
      </c>
      <c r="S17" s="747">
        <v>0.197296977859335</v>
      </c>
      <c r="T17" s="747">
        <v>0.197296977859335</v>
      </c>
      <c r="U17" s="748">
        <v>0.197142287748095</v>
      </c>
      <c r="V17" s="749">
        <v>0.62200845454510401</v>
      </c>
    </row>
    <row r="18" spans="1:22">
      <c r="A18" s="590">
        <v>9</v>
      </c>
      <c r="B18" s="589" t="s">
        <v>535</v>
      </c>
      <c r="C18" s="745">
        <v>11601.369999999999</v>
      </c>
      <c r="D18" s="745">
        <v>10862.06</v>
      </c>
      <c r="E18" s="745">
        <v>739.31</v>
      </c>
      <c r="F18" s="745">
        <v>0</v>
      </c>
      <c r="G18" s="745">
        <v>0</v>
      </c>
      <c r="H18" s="746">
        <v>14144.744900000002</v>
      </c>
      <c r="I18" s="746">
        <v>13379.986500000001</v>
      </c>
      <c r="J18" s="746">
        <v>764.75840000000005</v>
      </c>
      <c r="K18" s="746">
        <v>0</v>
      </c>
      <c r="L18" s="746">
        <v>0</v>
      </c>
      <c r="M18" s="746">
        <v>213.35</v>
      </c>
      <c r="N18" s="746">
        <v>106.11</v>
      </c>
      <c r="O18" s="746">
        <v>107.24</v>
      </c>
      <c r="P18" s="746">
        <v>0</v>
      </c>
      <c r="Q18" s="746">
        <v>0</v>
      </c>
      <c r="R18" s="746">
        <v>6</v>
      </c>
      <c r="S18" s="747">
        <v>0</v>
      </c>
      <c r="T18" s="747">
        <v>0</v>
      </c>
      <c r="U18" s="748">
        <v>0.23</v>
      </c>
      <c r="V18" s="749">
        <v>7.46</v>
      </c>
    </row>
    <row r="19" spans="1:22">
      <c r="A19" s="588">
        <v>10</v>
      </c>
      <c r="B19" s="587" t="s">
        <v>546</v>
      </c>
      <c r="C19" s="751">
        <v>8652793868.4288139</v>
      </c>
      <c r="D19" s="751">
        <v>8022731590.8600006</v>
      </c>
      <c r="E19" s="751">
        <v>372918783.31</v>
      </c>
      <c r="F19" s="751">
        <v>179542930.69</v>
      </c>
      <c r="G19" s="751">
        <v>77600563.568813503</v>
      </c>
      <c r="H19" s="751">
        <v>8764766621.0925999</v>
      </c>
      <c r="I19" s="751">
        <v>8119008987.9870996</v>
      </c>
      <c r="J19" s="751">
        <v>382761067.55870008</v>
      </c>
      <c r="K19" s="751">
        <v>184167423.0151</v>
      </c>
      <c r="L19" s="751">
        <v>78829142.5317</v>
      </c>
      <c r="M19" s="751">
        <v>165093868.81815299</v>
      </c>
      <c r="N19" s="751">
        <v>43901905.18</v>
      </c>
      <c r="O19" s="751">
        <v>18551016.379999999</v>
      </c>
      <c r="P19" s="751">
        <v>84589397.158094987</v>
      </c>
      <c r="Q19" s="751">
        <v>18051550.100058001</v>
      </c>
      <c r="R19" s="751">
        <v>1026625</v>
      </c>
      <c r="S19" s="747">
        <v>0.16113987859356102</v>
      </c>
      <c r="T19" s="747">
        <v>0.19030404123265299</v>
      </c>
      <c r="U19" s="752">
        <v>0.13140012508532875</v>
      </c>
      <c r="V19" s="749">
        <v>85.59</v>
      </c>
    </row>
    <row r="20" spans="1:22" ht="25.5">
      <c r="A20" s="586">
        <v>10.1</v>
      </c>
      <c r="B20" s="585" t="s">
        <v>550</v>
      </c>
      <c r="C20" s="581"/>
      <c r="D20" s="581"/>
      <c r="E20" s="581"/>
      <c r="F20" s="581"/>
      <c r="G20" s="581"/>
      <c r="H20" s="581"/>
      <c r="I20" s="581"/>
      <c r="J20" s="581"/>
      <c r="K20" s="581"/>
      <c r="L20" s="581"/>
      <c r="M20" s="581"/>
      <c r="N20" s="581"/>
      <c r="O20" s="581"/>
      <c r="P20" s="581"/>
      <c r="Q20" s="581"/>
      <c r="R20" s="581"/>
      <c r="S20" s="581"/>
      <c r="T20" s="581"/>
      <c r="U20" s="581"/>
      <c r="V20" s="581"/>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69"/>
  <sheetViews>
    <sheetView zoomScaleNormal="100" workbookViewId="0"/>
  </sheetViews>
  <sheetFormatPr defaultRowHeight="15"/>
  <cols>
    <col min="1" max="1" width="8.7109375" style="453"/>
    <col min="2" max="2" width="69.28515625" style="454" customWidth="1"/>
    <col min="3" max="4" width="16.42578125" bestFit="1" customWidth="1"/>
    <col min="5" max="5" width="13.85546875" bestFit="1" customWidth="1"/>
    <col min="6" max="6" width="16.42578125" bestFit="1" customWidth="1"/>
    <col min="7" max="7" width="22.140625" customWidth="1"/>
    <col min="8" max="8" width="18.140625" customWidth="1"/>
    <col min="18" max="18" width="14.5703125" bestFit="1" customWidth="1"/>
  </cols>
  <sheetData>
    <row r="1" spans="1:23" s="5" customFormat="1" ht="14.25">
      <c r="A1" s="2" t="s">
        <v>30</v>
      </c>
      <c r="B1" s="3" t="str">
        <f>'Info '!C2</f>
        <v xml:space="preserve">JSC "Bank of Georgia" </v>
      </c>
      <c r="C1" s="3"/>
      <c r="D1" s="4"/>
      <c r="E1" s="4"/>
      <c r="F1" s="4"/>
      <c r="G1" s="4"/>
    </row>
    <row r="2" spans="1:23" s="5" customFormat="1" ht="14.25">
      <c r="A2" s="2" t="s">
        <v>31</v>
      </c>
      <c r="B2" s="367">
        <f>'1. key ratios '!B2</f>
        <v>45199</v>
      </c>
      <c r="C2" s="6"/>
      <c r="D2" s="7"/>
      <c r="E2" s="7"/>
      <c r="F2" s="7"/>
      <c r="G2" s="7"/>
      <c r="H2" s="8"/>
    </row>
    <row r="3" spans="1:23" s="5" customFormat="1" ht="14.25">
      <c r="A3" s="2"/>
      <c r="B3" s="6"/>
      <c r="C3" s="6"/>
      <c r="D3" s="7"/>
      <c r="E3" s="7"/>
      <c r="F3" s="7"/>
      <c r="G3" s="7"/>
      <c r="H3" s="8"/>
    </row>
    <row r="4" spans="1:23" ht="21" customHeight="1">
      <c r="A4" s="764" t="s">
        <v>6</v>
      </c>
      <c r="B4" s="765" t="s">
        <v>557</v>
      </c>
      <c r="C4" s="767" t="s">
        <v>558</v>
      </c>
      <c r="D4" s="767"/>
      <c r="E4" s="767"/>
      <c r="F4" s="767" t="s">
        <v>559</v>
      </c>
      <c r="G4" s="767"/>
      <c r="H4" s="768"/>
    </row>
    <row r="5" spans="1:23" ht="21" customHeight="1">
      <c r="A5" s="764"/>
      <c r="B5" s="766"/>
      <c r="C5" s="423" t="s">
        <v>32</v>
      </c>
      <c r="D5" s="423" t="s">
        <v>33</v>
      </c>
      <c r="E5" s="423" t="s">
        <v>34</v>
      </c>
      <c r="F5" s="423" t="s">
        <v>32</v>
      </c>
      <c r="G5" s="423" t="s">
        <v>33</v>
      </c>
      <c r="H5" s="423" t="s">
        <v>34</v>
      </c>
    </row>
    <row r="6" spans="1:23" ht="26.45" customHeight="1">
      <c r="A6" s="764"/>
      <c r="B6" s="424" t="s">
        <v>560</v>
      </c>
      <c r="C6" s="769"/>
      <c r="D6" s="770"/>
      <c r="E6" s="770"/>
      <c r="F6" s="770"/>
      <c r="G6" s="770"/>
      <c r="H6" s="771"/>
    </row>
    <row r="7" spans="1:23" ht="23.1" customHeight="1">
      <c r="A7" s="425">
        <v>1</v>
      </c>
      <c r="B7" s="426" t="s">
        <v>561</v>
      </c>
      <c r="C7" s="632">
        <v>979215270.37199998</v>
      </c>
      <c r="D7" s="632">
        <v>3295687447.7344003</v>
      </c>
      <c r="E7" s="633">
        <v>4274902718.1064005</v>
      </c>
      <c r="F7" s="632">
        <v>360254446.28600001</v>
      </c>
      <c r="G7" s="632">
        <v>4214965518.7863994</v>
      </c>
      <c r="H7" s="634">
        <v>4575219965.0723991</v>
      </c>
      <c r="Q7" s="708"/>
      <c r="R7" s="708"/>
      <c r="S7" s="708"/>
      <c r="T7" s="708"/>
      <c r="U7" s="708"/>
      <c r="V7" s="708"/>
      <c r="W7" s="708"/>
    </row>
    <row r="8" spans="1:23">
      <c r="A8" s="425">
        <v>1.1000000000000001</v>
      </c>
      <c r="B8" s="427" t="s">
        <v>562</v>
      </c>
      <c r="C8" s="632">
        <v>279785710.25199997</v>
      </c>
      <c r="D8" s="632">
        <v>510690201.08999991</v>
      </c>
      <c r="E8" s="633">
        <v>790475911.34199989</v>
      </c>
      <c r="F8" s="632">
        <v>256683154.07600001</v>
      </c>
      <c r="G8" s="635">
        <v>524234230.56000006</v>
      </c>
      <c r="H8" s="634">
        <v>780917384.63600004</v>
      </c>
      <c r="Q8" s="708"/>
      <c r="R8" s="708"/>
      <c r="S8" s="708"/>
      <c r="T8" s="708"/>
      <c r="U8" s="708"/>
      <c r="V8" s="708"/>
      <c r="W8" s="708"/>
    </row>
    <row r="9" spans="1:23">
      <c r="A9" s="425">
        <v>1.2</v>
      </c>
      <c r="B9" s="427" t="s">
        <v>563</v>
      </c>
      <c r="C9" s="632">
        <v>689025444.90999997</v>
      </c>
      <c r="D9" s="632">
        <v>1852055544.5300002</v>
      </c>
      <c r="E9" s="633">
        <v>2541080989.4400001</v>
      </c>
      <c r="F9" s="632">
        <v>94302849.080000013</v>
      </c>
      <c r="G9" s="632">
        <v>2402701680.6499996</v>
      </c>
      <c r="H9" s="634">
        <v>2497004529.7299995</v>
      </c>
      <c r="Q9" s="708"/>
      <c r="R9" s="708"/>
      <c r="S9" s="708"/>
      <c r="T9" s="708"/>
      <c r="U9" s="708"/>
      <c r="V9" s="708"/>
      <c r="W9" s="708"/>
    </row>
    <row r="10" spans="1:23">
      <c r="A10" s="425">
        <v>1.3</v>
      </c>
      <c r="B10" s="427" t="s">
        <v>564</v>
      </c>
      <c r="C10" s="632">
        <v>10404115.209999999</v>
      </c>
      <c r="D10" s="632">
        <v>932941702.11440027</v>
      </c>
      <c r="E10" s="633">
        <v>943345817.32440031</v>
      </c>
      <c r="F10" s="632">
        <v>9268443.129999999</v>
      </c>
      <c r="G10" s="636">
        <v>1288029607.5763998</v>
      </c>
      <c r="H10" s="634">
        <v>1297298050.7063999</v>
      </c>
      <c r="Q10" s="708"/>
      <c r="R10" s="708"/>
      <c r="S10" s="708"/>
      <c r="T10" s="708"/>
      <c r="U10" s="708"/>
      <c r="V10" s="708"/>
      <c r="W10" s="708"/>
    </row>
    <row r="11" spans="1:23">
      <c r="A11" s="425">
        <v>2</v>
      </c>
      <c r="B11" s="428" t="s">
        <v>565</v>
      </c>
      <c r="C11" s="632">
        <v>48982974.880000003</v>
      </c>
      <c r="D11" s="632">
        <v>9932.5600000023842</v>
      </c>
      <c r="E11" s="633">
        <v>48992907.440000005</v>
      </c>
      <c r="F11" s="632">
        <v>150317280.28999999</v>
      </c>
      <c r="G11" s="632"/>
      <c r="H11" s="634">
        <v>150317280.28999999</v>
      </c>
      <c r="Q11" s="708"/>
      <c r="R11" s="708"/>
      <c r="S11" s="708"/>
      <c r="T11" s="708"/>
      <c r="U11" s="708"/>
      <c r="V11" s="708"/>
      <c r="W11" s="708"/>
    </row>
    <row r="12" spans="1:23">
      <c r="A12" s="425">
        <v>2.1</v>
      </c>
      <c r="B12" s="429" t="s">
        <v>566</v>
      </c>
      <c r="C12" s="632">
        <v>48982974.880000003</v>
      </c>
      <c r="D12" s="632">
        <v>9932.5600000023842</v>
      </c>
      <c r="E12" s="633">
        <v>48992907.440000005</v>
      </c>
      <c r="F12" s="632">
        <v>150317280.28999999</v>
      </c>
      <c r="G12" s="632">
        <v>0</v>
      </c>
      <c r="H12" s="634">
        <v>150317280.28999999</v>
      </c>
      <c r="Q12" s="708"/>
      <c r="R12" s="708"/>
      <c r="S12" s="708"/>
      <c r="T12" s="708"/>
      <c r="U12" s="708"/>
      <c r="V12" s="708"/>
      <c r="W12" s="708"/>
    </row>
    <row r="13" spans="1:23" ht="26.45" customHeight="1">
      <c r="A13" s="425">
        <v>3</v>
      </c>
      <c r="B13" s="430" t="s">
        <v>567</v>
      </c>
      <c r="C13" s="632"/>
      <c r="D13" s="632"/>
      <c r="E13" s="633">
        <v>0</v>
      </c>
      <c r="F13" s="632"/>
      <c r="G13" s="632"/>
      <c r="H13" s="634">
        <v>0</v>
      </c>
      <c r="Q13" s="708"/>
      <c r="R13" s="708"/>
      <c r="S13" s="708"/>
      <c r="T13" s="708"/>
      <c r="U13" s="708"/>
      <c r="V13" s="708"/>
      <c r="W13" s="708"/>
    </row>
    <row r="14" spans="1:23" ht="26.45" customHeight="1">
      <c r="A14" s="425">
        <v>4</v>
      </c>
      <c r="B14" s="431" t="s">
        <v>568</v>
      </c>
      <c r="C14" s="632"/>
      <c r="D14" s="632"/>
      <c r="E14" s="633">
        <v>0</v>
      </c>
      <c r="F14" s="632"/>
      <c r="G14" s="632"/>
      <c r="H14" s="634">
        <v>0</v>
      </c>
      <c r="Q14" s="708"/>
      <c r="R14" s="708"/>
      <c r="S14" s="708"/>
      <c r="T14" s="708"/>
      <c r="U14" s="708"/>
      <c r="V14" s="708"/>
      <c r="W14" s="708"/>
    </row>
    <row r="15" spans="1:23" ht="24.6" customHeight="1">
      <c r="A15" s="425">
        <v>5</v>
      </c>
      <c r="B15" s="432" t="s">
        <v>569</v>
      </c>
      <c r="C15" s="637">
        <v>2448173822.1826</v>
      </c>
      <c r="D15" s="637">
        <v>2077242036.6523993</v>
      </c>
      <c r="E15" s="638">
        <v>4525415858.8349991</v>
      </c>
      <c r="F15" s="637">
        <v>2848974083.8400002</v>
      </c>
      <c r="G15" s="637">
        <v>1092335009.6611011</v>
      </c>
      <c r="H15" s="639">
        <v>3941309093.5011015</v>
      </c>
      <c r="Q15" s="708"/>
      <c r="R15" s="708"/>
      <c r="S15" s="708"/>
      <c r="T15" s="708"/>
      <c r="U15" s="708"/>
      <c r="V15" s="708"/>
      <c r="W15" s="708"/>
    </row>
    <row r="16" spans="1:23">
      <c r="A16" s="425">
        <v>5.0999999999999996</v>
      </c>
      <c r="B16" s="433" t="s">
        <v>570</v>
      </c>
      <c r="C16" s="632">
        <v>108303.24</v>
      </c>
      <c r="D16" s="632">
        <v>6437636.1544000003</v>
      </c>
      <c r="E16" s="633">
        <v>6545939.3944000006</v>
      </c>
      <c r="F16" s="637">
        <v>108303.24</v>
      </c>
      <c r="G16" s="637">
        <v>4595281.6339018568</v>
      </c>
      <c r="H16" s="634">
        <v>4703584.8739018571</v>
      </c>
      <c r="Q16" s="708"/>
      <c r="R16" s="708"/>
      <c r="S16" s="708"/>
      <c r="T16" s="708"/>
      <c r="U16" s="708"/>
      <c r="V16" s="708"/>
      <c r="W16" s="708"/>
    </row>
    <row r="17" spans="1:23">
      <c r="A17" s="425">
        <v>5.2</v>
      </c>
      <c r="B17" s="433" t="s">
        <v>571</v>
      </c>
      <c r="C17" s="632">
        <v>2448065518.9426003</v>
      </c>
      <c r="D17" s="632">
        <v>2070804400.4979992</v>
      </c>
      <c r="E17" s="633">
        <v>4518869919.4405994</v>
      </c>
      <c r="F17" s="637">
        <v>2848865780.6000004</v>
      </c>
      <c r="G17" s="637">
        <v>1087739728.0271993</v>
      </c>
      <c r="H17" s="634">
        <v>3936605508.6271996</v>
      </c>
      <c r="Q17" s="708"/>
      <c r="R17" s="708"/>
      <c r="S17" s="708"/>
      <c r="T17" s="708"/>
      <c r="U17" s="708"/>
      <c r="V17" s="708"/>
      <c r="W17" s="708"/>
    </row>
    <row r="18" spans="1:23">
      <c r="A18" s="425">
        <v>5.3</v>
      </c>
      <c r="B18" s="434" t="s">
        <v>572</v>
      </c>
      <c r="C18" s="632"/>
      <c r="D18" s="632"/>
      <c r="E18" s="633">
        <v>0</v>
      </c>
      <c r="F18" s="632"/>
      <c r="G18" s="632"/>
      <c r="H18" s="634">
        <v>0</v>
      </c>
      <c r="Q18" s="708"/>
      <c r="R18" s="708"/>
      <c r="S18" s="708"/>
      <c r="T18" s="708"/>
      <c r="U18" s="708"/>
      <c r="V18" s="708"/>
      <c r="W18" s="708"/>
    </row>
    <row r="19" spans="1:23">
      <c r="A19" s="425">
        <v>6</v>
      </c>
      <c r="B19" s="430" t="s">
        <v>573</v>
      </c>
      <c r="C19" s="632">
        <v>10656701723.2612</v>
      </c>
      <c r="D19" s="632">
        <v>7974453154.3710995</v>
      </c>
      <c r="E19" s="633">
        <v>18631154877.632301</v>
      </c>
      <c r="F19" s="632">
        <v>8584664232.1039991</v>
      </c>
      <c r="G19" s="632">
        <v>7291149525.0359344</v>
      </c>
      <c r="H19" s="634">
        <v>15875813757.139935</v>
      </c>
      <c r="Q19" s="708"/>
      <c r="R19" s="708"/>
      <c r="S19" s="708"/>
      <c r="T19" s="708"/>
      <c r="U19" s="708"/>
      <c r="V19" s="708"/>
      <c r="W19" s="708"/>
    </row>
    <row r="20" spans="1:23">
      <c r="A20" s="425">
        <v>6.1</v>
      </c>
      <c r="B20" s="433" t="s">
        <v>571</v>
      </c>
      <c r="C20" s="632">
        <v>443590668.16000003</v>
      </c>
      <c r="D20" s="632">
        <v>41664822.672299981</v>
      </c>
      <c r="E20" s="633">
        <v>485255490.83230001</v>
      </c>
      <c r="F20" s="632">
        <v>103078493.15000001</v>
      </c>
      <c r="G20" s="632">
        <v>195307174.66690001</v>
      </c>
      <c r="H20" s="634">
        <v>298385667.81690001</v>
      </c>
      <c r="Q20" s="708"/>
      <c r="R20" s="708"/>
      <c r="S20" s="708"/>
      <c r="T20" s="708"/>
      <c r="U20" s="708"/>
      <c r="V20" s="708"/>
      <c r="W20" s="708"/>
    </row>
    <row r="21" spans="1:23">
      <c r="A21" s="425">
        <v>6.2</v>
      </c>
      <c r="B21" s="434" t="s">
        <v>572</v>
      </c>
      <c r="C21" s="632">
        <v>10213111055.1012</v>
      </c>
      <c r="D21" s="632">
        <v>7932788331.6987991</v>
      </c>
      <c r="E21" s="633">
        <v>18145899386.799999</v>
      </c>
      <c r="F21" s="632">
        <v>8481585738.9539995</v>
      </c>
      <c r="G21" s="636">
        <v>7095842350.3690348</v>
      </c>
      <c r="H21" s="634">
        <v>15577428089.323034</v>
      </c>
      <c r="Q21" s="708"/>
      <c r="R21" s="708"/>
      <c r="S21" s="708"/>
      <c r="T21" s="708"/>
      <c r="U21" s="708"/>
      <c r="V21" s="708"/>
      <c r="W21" s="708"/>
    </row>
    <row r="22" spans="1:23">
      <c r="A22" s="425">
        <v>7</v>
      </c>
      <c r="B22" s="428" t="s">
        <v>574</v>
      </c>
      <c r="C22" s="632">
        <v>157362371.54397023</v>
      </c>
      <c r="D22" s="632">
        <v>0</v>
      </c>
      <c r="E22" s="633">
        <v>157362371.54397023</v>
      </c>
      <c r="F22" s="632">
        <v>160367613.39397022</v>
      </c>
      <c r="G22" s="632">
        <v>0</v>
      </c>
      <c r="H22" s="634">
        <v>160367613.39397022</v>
      </c>
      <c r="Q22" s="708"/>
      <c r="R22" s="708"/>
      <c r="S22" s="708"/>
      <c r="T22" s="708"/>
      <c r="U22" s="708"/>
      <c r="V22" s="708"/>
      <c r="W22" s="708"/>
    </row>
    <row r="23" spans="1:23">
      <c r="A23" s="425">
        <v>8</v>
      </c>
      <c r="B23" s="435" t="s">
        <v>575</v>
      </c>
      <c r="C23" s="632">
        <v>28795295.039999999</v>
      </c>
      <c r="D23" s="632">
        <v>0</v>
      </c>
      <c r="E23" s="633">
        <v>28795295.039999999</v>
      </c>
      <c r="F23" s="632">
        <v>43943638.080000043</v>
      </c>
      <c r="G23" s="632">
        <v>0</v>
      </c>
      <c r="H23" s="634">
        <v>43943638.080000043</v>
      </c>
      <c r="Q23" s="708"/>
      <c r="R23" s="708"/>
      <c r="S23" s="708"/>
      <c r="T23" s="708"/>
      <c r="U23" s="708"/>
      <c r="V23" s="708"/>
      <c r="W23" s="708"/>
    </row>
    <row r="24" spans="1:23">
      <c r="A24" s="425">
        <v>9</v>
      </c>
      <c r="B24" s="431" t="s">
        <v>576</v>
      </c>
      <c r="C24" s="632">
        <v>627020924.80000007</v>
      </c>
      <c r="D24" s="632">
        <v>0</v>
      </c>
      <c r="E24" s="633">
        <v>627020924.80000007</v>
      </c>
      <c r="F24" s="632">
        <v>602480960.43999994</v>
      </c>
      <c r="G24" s="632">
        <v>0</v>
      </c>
      <c r="H24" s="634">
        <v>602480960.43999994</v>
      </c>
      <c r="Q24" s="708"/>
      <c r="R24" s="708"/>
      <c r="S24" s="708"/>
      <c r="T24" s="708"/>
      <c r="U24" s="708"/>
      <c r="V24" s="708"/>
      <c r="W24" s="708"/>
    </row>
    <row r="25" spans="1:23">
      <c r="A25" s="425">
        <v>9.1</v>
      </c>
      <c r="B25" s="433" t="s">
        <v>577</v>
      </c>
      <c r="C25" s="632">
        <v>498173902.73000002</v>
      </c>
      <c r="D25" s="632">
        <v>0</v>
      </c>
      <c r="E25" s="633">
        <v>498173902.73000002</v>
      </c>
      <c r="F25" s="632">
        <v>432211020.45999998</v>
      </c>
      <c r="G25" s="632">
        <v>0</v>
      </c>
      <c r="H25" s="634">
        <v>432211020.45999998</v>
      </c>
      <c r="Q25" s="708"/>
      <c r="R25" s="708"/>
      <c r="S25" s="708"/>
      <c r="T25" s="708"/>
      <c r="U25" s="708"/>
      <c r="V25" s="708"/>
      <c r="W25" s="708"/>
    </row>
    <row r="26" spans="1:23">
      <c r="A26" s="425">
        <v>9.1999999999999993</v>
      </c>
      <c r="B26" s="433" t="s">
        <v>578</v>
      </c>
      <c r="C26" s="632">
        <v>128847022.07000001</v>
      </c>
      <c r="D26" s="632">
        <v>0</v>
      </c>
      <c r="E26" s="633">
        <v>128847022.07000001</v>
      </c>
      <c r="F26" s="632">
        <v>170269939.97999999</v>
      </c>
      <c r="G26" s="632">
        <v>0</v>
      </c>
      <c r="H26" s="634">
        <v>170269939.97999999</v>
      </c>
      <c r="Q26" s="708"/>
      <c r="R26" s="708"/>
      <c r="S26" s="708"/>
      <c r="T26" s="708"/>
      <c r="U26" s="708"/>
      <c r="V26" s="708"/>
      <c r="W26" s="708"/>
    </row>
    <row r="27" spans="1:23">
      <c r="A27" s="425">
        <v>10</v>
      </c>
      <c r="B27" s="431" t="s">
        <v>579</v>
      </c>
      <c r="C27" s="632">
        <v>164932492.87</v>
      </c>
      <c r="D27" s="632">
        <v>0</v>
      </c>
      <c r="E27" s="633">
        <v>164932492.87</v>
      </c>
      <c r="F27" s="632">
        <v>152580473.72</v>
      </c>
      <c r="G27" s="632">
        <v>0</v>
      </c>
      <c r="H27" s="634">
        <v>152580473.72</v>
      </c>
      <c r="Q27" s="708"/>
      <c r="R27" s="708"/>
      <c r="S27" s="708"/>
      <c r="T27" s="708"/>
      <c r="U27" s="708"/>
      <c r="V27" s="708"/>
      <c r="W27" s="708"/>
    </row>
    <row r="28" spans="1:23">
      <c r="A28" s="425">
        <v>10.1</v>
      </c>
      <c r="B28" s="433" t="s">
        <v>580</v>
      </c>
      <c r="C28" s="632">
        <v>33331342.84</v>
      </c>
      <c r="D28" s="632">
        <v>0</v>
      </c>
      <c r="E28" s="633">
        <v>33331342.84</v>
      </c>
      <c r="F28" s="632">
        <v>33331342.84</v>
      </c>
      <c r="G28" s="632">
        <v>0</v>
      </c>
      <c r="H28" s="634">
        <v>33331342.84</v>
      </c>
      <c r="Q28" s="708"/>
      <c r="R28" s="708"/>
      <c r="S28" s="708"/>
      <c r="T28" s="708"/>
      <c r="U28" s="708"/>
      <c r="V28" s="708"/>
      <c r="W28" s="708"/>
    </row>
    <row r="29" spans="1:23">
      <c r="A29" s="425">
        <v>10.199999999999999</v>
      </c>
      <c r="B29" s="433" t="s">
        <v>581</v>
      </c>
      <c r="C29" s="632">
        <v>131601150.03</v>
      </c>
      <c r="D29" s="632">
        <v>0</v>
      </c>
      <c r="E29" s="633">
        <v>131601150.03</v>
      </c>
      <c r="F29" s="632">
        <v>119249130.88</v>
      </c>
      <c r="G29" s="632">
        <v>0</v>
      </c>
      <c r="H29" s="634">
        <v>119249130.88</v>
      </c>
      <c r="Q29" s="708"/>
      <c r="R29" s="708"/>
      <c r="S29" s="708"/>
      <c r="T29" s="708"/>
      <c r="U29" s="708"/>
      <c r="V29" s="708"/>
      <c r="W29" s="708"/>
    </row>
    <row r="30" spans="1:23">
      <c r="A30" s="425">
        <v>11</v>
      </c>
      <c r="B30" s="431" t="s">
        <v>582</v>
      </c>
      <c r="C30" s="632"/>
      <c r="D30" s="632">
        <v>0</v>
      </c>
      <c r="E30" s="633">
        <v>0</v>
      </c>
      <c r="F30" s="632">
        <v>0</v>
      </c>
      <c r="G30" s="632">
        <v>0</v>
      </c>
      <c r="H30" s="634">
        <v>0</v>
      </c>
      <c r="Q30" s="708"/>
      <c r="R30" s="708"/>
      <c r="S30" s="708"/>
      <c r="T30" s="708"/>
      <c r="U30" s="708"/>
      <c r="V30" s="708"/>
      <c r="W30" s="708"/>
    </row>
    <row r="31" spans="1:23">
      <c r="A31" s="425">
        <v>11.1</v>
      </c>
      <c r="B31" s="433" t="s">
        <v>583</v>
      </c>
      <c r="C31" s="632"/>
      <c r="D31" s="632">
        <v>0</v>
      </c>
      <c r="E31" s="633">
        <v>0</v>
      </c>
      <c r="F31" s="632">
        <v>0</v>
      </c>
      <c r="G31" s="632">
        <v>0</v>
      </c>
      <c r="H31" s="634">
        <v>0</v>
      </c>
      <c r="Q31" s="708"/>
      <c r="R31" s="708"/>
      <c r="S31" s="708"/>
      <c r="T31" s="708"/>
      <c r="U31" s="708"/>
      <c r="V31" s="708"/>
      <c r="W31" s="708"/>
    </row>
    <row r="32" spans="1:23">
      <c r="A32" s="425">
        <v>11.2</v>
      </c>
      <c r="B32" s="433" t="s">
        <v>584</v>
      </c>
      <c r="C32" s="632"/>
      <c r="D32" s="632">
        <v>0</v>
      </c>
      <c r="E32" s="633">
        <v>0</v>
      </c>
      <c r="F32" s="632">
        <v>0</v>
      </c>
      <c r="G32" s="632">
        <v>0</v>
      </c>
      <c r="H32" s="634">
        <v>0</v>
      </c>
      <c r="Q32" s="708"/>
      <c r="R32" s="708"/>
      <c r="S32" s="708"/>
      <c r="T32" s="708"/>
      <c r="U32" s="708"/>
      <c r="V32" s="708"/>
      <c r="W32" s="708"/>
    </row>
    <row r="33" spans="1:23">
      <c r="A33" s="425">
        <v>13</v>
      </c>
      <c r="B33" s="431" t="s">
        <v>585</v>
      </c>
      <c r="C33" s="632">
        <v>477098978.50549954</v>
      </c>
      <c r="D33" s="632">
        <v>95529994.770900071</v>
      </c>
      <c r="E33" s="633">
        <v>572628973.27639961</v>
      </c>
      <c r="F33" s="632">
        <v>205326084.38742793</v>
      </c>
      <c r="G33" s="632">
        <v>61145659.938199937</v>
      </c>
      <c r="H33" s="634">
        <v>266471744.32562786</v>
      </c>
      <c r="Q33" s="708"/>
      <c r="R33" s="708"/>
      <c r="S33" s="708"/>
      <c r="T33" s="708"/>
      <c r="U33" s="708"/>
      <c r="V33" s="708"/>
      <c r="W33" s="708"/>
    </row>
    <row r="34" spans="1:23">
      <c r="A34" s="425">
        <v>13.1</v>
      </c>
      <c r="B34" s="436" t="s">
        <v>586</v>
      </c>
      <c r="C34" s="632">
        <v>228099382.21000001</v>
      </c>
      <c r="D34" s="632">
        <v>0</v>
      </c>
      <c r="E34" s="633">
        <v>228099382.21000001</v>
      </c>
      <c r="F34" s="632">
        <v>73927281.829999998</v>
      </c>
      <c r="G34" s="632">
        <v>0</v>
      </c>
      <c r="H34" s="634">
        <v>73927281.829999998</v>
      </c>
      <c r="Q34" s="708"/>
      <c r="R34" s="708"/>
      <c r="S34" s="708"/>
      <c r="T34" s="708"/>
      <c r="U34" s="708"/>
      <c r="V34" s="708"/>
      <c r="W34" s="708"/>
    </row>
    <row r="35" spans="1:23">
      <c r="A35" s="425">
        <v>13.2</v>
      </c>
      <c r="B35" s="436" t="s">
        <v>587</v>
      </c>
      <c r="C35" s="632">
        <v>0</v>
      </c>
      <c r="D35" s="632">
        <v>0</v>
      </c>
      <c r="E35" s="633">
        <v>0</v>
      </c>
      <c r="F35" s="632">
        <v>0</v>
      </c>
      <c r="G35" s="632">
        <v>0</v>
      </c>
      <c r="H35" s="634">
        <v>0</v>
      </c>
      <c r="Q35" s="708"/>
      <c r="R35" s="708"/>
      <c r="S35" s="708"/>
      <c r="T35" s="708"/>
      <c r="U35" s="708"/>
      <c r="V35" s="708"/>
      <c r="W35" s="708"/>
    </row>
    <row r="36" spans="1:23">
      <c r="A36" s="425">
        <v>14</v>
      </c>
      <c r="B36" s="437" t="s">
        <v>588</v>
      </c>
      <c r="C36" s="632">
        <v>15588283853.455271</v>
      </c>
      <c r="D36" s="632">
        <v>13442922566.088799</v>
      </c>
      <c r="E36" s="633">
        <v>29031206419.544067</v>
      </c>
      <c r="F36" s="632">
        <v>13108908812.541399</v>
      </c>
      <c r="G36" s="632">
        <v>12659595713.421635</v>
      </c>
      <c r="H36" s="634">
        <v>25768504525.963036</v>
      </c>
      <c r="Q36" s="708"/>
      <c r="R36" s="708"/>
      <c r="S36" s="708"/>
      <c r="T36" s="708"/>
      <c r="U36" s="708"/>
      <c r="V36" s="708"/>
      <c r="W36" s="708"/>
    </row>
    <row r="37" spans="1:23" ht="22.5" customHeight="1">
      <c r="A37" s="425"/>
      <c r="B37" s="438" t="s">
        <v>589</v>
      </c>
      <c r="C37" s="761"/>
      <c r="D37" s="762"/>
      <c r="E37" s="762"/>
      <c r="F37" s="762"/>
      <c r="G37" s="762"/>
      <c r="H37" s="763"/>
      <c r="Q37" s="708"/>
      <c r="R37" s="708"/>
      <c r="S37" s="708"/>
      <c r="T37" s="708"/>
      <c r="U37" s="708"/>
      <c r="V37" s="708"/>
      <c r="W37" s="708"/>
    </row>
    <row r="38" spans="1:23">
      <c r="A38" s="425">
        <v>15</v>
      </c>
      <c r="B38" s="439" t="s">
        <v>590</v>
      </c>
      <c r="C38" s="632">
        <v>6076870.9300000016</v>
      </c>
      <c r="D38" s="632">
        <v>20997872</v>
      </c>
      <c r="E38" s="633">
        <v>27074742.93</v>
      </c>
      <c r="F38" s="632">
        <v>11515934.879999999</v>
      </c>
      <c r="G38" s="632">
        <v>38331904</v>
      </c>
      <c r="H38" s="634">
        <v>49847838.879999995</v>
      </c>
      <c r="Q38" s="708"/>
      <c r="R38" s="708"/>
      <c r="S38" s="708"/>
      <c r="T38" s="708"/>
      <c r="U38" s="708"/>
      <c r="V38" s="708"/>
      <c r="W38" s="708"/>
    </row>
    <row r="39" spans="1:23">
      <c r="A39" s="440">
        <v>15.1</v>
      </c>
      <c r="B39" s="441" t="s">
        <v>566</v>
      </c>
      <c r="C39" s="632">
        <v>6076870.9300000016</v>
      </c>
      <c r="D39" s="632">
        <v>20997872</v>
      </c>
      <c r="E39" s="633">
        <v>27074742.93</v>
      </c>
      <c r="F39" s="632">
        <v>11515934.879999999</v>
      </c>
      <c r="G39" s="632">
        <v>38331904</v>
      </c>
      <c r="H39" s="634">
        <v>49847838.879999995</v>
      </c>
      <c r="Q39" s="708"/>
      <c r="R39" s="708"/>
      <c r="S39" s="708"/>
      <c r="T39" s="708"/>
      <c r="U39" s="708"/>
      <c r="V39" s="708"/>
      <c r="W39" s="708"/>
    </row>
    <row r="40" spans="1:23" ht="24" customHeight="1">
      <c r="A40" s="440">
        <v>16</v>
      </c>
      <c r="B40" s="428" t="s">
        <v>591</v>
      </c>
      <c r="C40" s="632"/>
      <c r="D40" s="632"/>
      <c r="E40" s="633">
        <f t="shared" ref="E40" si="0">C40+D40</f>
        <v>0</v>
      </c>
      <c r="F40" s="632"/>
      <c r="G40" s="632"/>
      <c r="H40" s="634">
        <f t="shared" ref="H40" si="1">F40+G40</f>
        <v>0</v>
      </c>
      <c r="Q40" s="708"/>
      <c r="R40" s="708"/>
      <c r="S40" s="708"/>
      <c r="T40" s="708"/>
      <c r="U40" s="708"/>
      <c r="V40" s="708"/>
      <c r="W40" s="708"/>
    </row>
    <row r="41" spans="1:23">
      <c r="A41" s="440">
        <v>17</v>
      </c>
      <c r="B41" s="428" t="s">
        <v>592</v>
      </c>
      <c r="C41" s="643">
        <v>11560527218.7565</v>
      </c>
      <c r="D41" s="643">
        <v>12005326704.484398</v>
      </c>
      <c r="E41" s="633">
        <v>23565853923.240898</v>
      </c>
      <c r="F41" s="643">
        <v>9482084095.0105648</v>
      </c>
      <c r="G41" s="643">
        <v>11547119962.386396</v>
      </c>
      <c r="H41" s="634">
        <v>21029204057.396961</v>
      </c>
      <c r="Q41" s="708"/>
      <c r="R41" s="708"/>
      <c r="S41" s="708"/>
      <c r="T41" s="708"/>
      <c r="U41" s="708"/>
      <c r="V41" s="708"/>
      <c r="W41" s="708"/>
    </row>
    <row r="42" spans="1:23">
      <c r="A42" s="440">
        <v>17.100000000000001</v>
      </c>
      <c r="B42" s="442" t="s">
        <v>593</v>
      </c>
      <c r="C42" s="643">
        <v>10566322385.5765</v>
      </c>
      <c r="D42" s="643">
        <v>10891652531.234398</v>
      </c>
      <c r="E42" s="633">
        <v>21457974916.810898</v>
      </c>
      <c r="F42" s="643">
        <v>6592943027.2105656</v>
      </c>
      <c r="G42" s="643">
        <v>10391134966.906397</v>
      </c>
      <c r="H42" s="634">
        <v>16984077994.116962</v>
      </c>
      <c r="Q42" s="708"/>
      <c r="R42" s="708"/>
      <c r="S42" s="708"/>
      <c r="T42" s="708"/>
      <c r="U42" s="708"/>
      <c r="V42" s="708"/>
      <c r="W42" s="708"/>
    </row>
    <row r="43" spans="1:23">
      <c r="A43" s="440">
        <v>17.2</v>
      </c>
      <c r="B43" s="443" t="s">
        <v>594</v>
      </c>
      <c r="C43" s="643">
        <v>990499334.63999999</v>
      </c>
      <c r="D43" s="643">
        <v>924361871.21999991</v>
      </c>
      <c r="E43" s="633">
        <v>1914861205.8599999</v>
      </c>
      <c r="F43" s="643">
        <v>2885441575.7500005</v>
      </c>
      <c r="G43" s="643">
        <v>634872019.30999994</v>
      </c>
      <c r="H43" s="634">
        <v>3520313595.0600004</v>
      </c>
      <c r="Q43" s="708"/>
      <c r="R43" s="708"/>
      <c r="S43" s="708"/>
      <c r="T43" s="708"/>
      <c r="U43" s="708"/>
      <c r="V43" s="708"/>
      <c r="W43" s="708"/>
    </row>
    <row r="44" spans="1:23">
      <c r="A44" s="440">
        <v>17.3</v>
      </c>
      <c r="B44" s="442" t="s">
        <v>595</v>
      </c>
      <c r="C44" s="643">
        <v>0</v>
      </c>
      <c r="D44" s="643">
        <v>68912002.690000013</v>
      </c>
      <c r="E44" s="633">
        <v>68912002.690000013</v>
      </c>
      <c r="F44" s="643">
        <v>0</v>
      </c>
      <c r="G44" s="643">
        <v>436873761.22999996</v>
      </c>
      <c r="H44" s="634">
        <v>436873761.22999996</v>
      </c>
      <c r="Q44" s="708"/>
      <c r="R44" s="708"/>
      <c r="S44" s="708"/>
      <c r="T44" s="708"/>
      <c r="U44" s="708"/>
      <c r="V44" s="708"/>
      <c r="W44" s="708"/>
    </row>
    <row r="45" spans="1:23">
      <c r="A45" s="440">
        <v>17.399999999999999</v>
      </c>
      <c r="B45" s="442" t="s">
        <v>596</v>
      </c>
      <c r="C45" s="643">
        <v>3705498.54</v>
      </c>
      <c r="D45" s="643">
        <v>120400299.33999999</v>
      </c>
      <c r="E45" s="633">
        <v>124105797.88</v>
      </c>
      <c r="F45" s="643">
        <v>3699492.05</v>
      </c>
      <c r="G45" s="643">
        <v>84239214.939999998</v>
      </c>
      <c r="H45" s="634">
        <v>87938706.989999995</v>
      </c>
      <c r="Q45" s="708"/>
      <c r="R45" s="708"/>
      <c r="S45" s="708"/>
      <c r="T45" s="708"/>
      <c r="U45" s="708"/>
      <c r="V45" s="708"/>
      <c r="W45" s="708"/>
    </row>
    <row r="46" spans="1:23">
      <c r="A46" s="440">
        <v>18</v>
      </c>
      <c r="B46" s="444" t="s">
        <v>597</v>
      </c>
      <c r="C46" s="643">
        <v>1109926.27</v>
      </c>
      <c r="D46" s="643">
        <v>5134799.8573999982</v>
      </c>
      <c r="E46" s="633">
        <v>6244726.1273999978</v>
      </c>
      <c r="F46" s="643">
        <v>1588192.91</v>
      </c>
      <c r="G46" s="643">
        <v>2962828.4640999995</v>
      </c>
      <c r="H46" s="634">
        <v>4551021.3740999997</v>
      </c>
      <c r="Q46" s="708"/>
      <c r="R46" s="708"/>
      <c r="S46" s="708"/>
      <c r="T46" s="708"/>
      <c r="U46" s="708"/>
      <c r="V46" s="708"/>
      <c r="W46" s="708"/>
    </row>
    <row r="47" spans="1:23">
      <c r="A47" s="440">
        <v>19</v>
      </c>
      <c r="B47" s="444" t="s">
        <v>598</v>
      </c>
      <c r="C47" s="640">
        <v>155925605.65483564</v>
      </c>
      <c r="D47" s="632">
        <v>0</v>
      </c>
      <c r="E47" s="633">
        <v>155925605.65483564</v>
      </c>
      <c r="F47" s="644">
        <v>21405520.25</v>
      </c>
      <c r="G47" s="643">
        <v>0</v>
      </c>
      <c r="H47" s="634">
        <v>21405520.25</v>
      </c>
      <c r="Q47" s="708"/>
      <c r="R47" s="708"/>
      <c r="S47" s="708"/>
      <c r="T47" s="708"/>
      <c r="U47" s="708"/>
      <c r="V47" s="708"/>
      <c r="W47" s="708"/>
    </row>
    <row r="48" spans="1:23">
      <c r="A48" s="440">
        <v>19.100000000000001</v>
      </c>
      <c r="B48" s="445" t="s">
        <v>599</v>
      </c>
      <c r="C48" s="632">
        <v>140184043.35203636</v>
      </c>
      <c r="D48" s="632">
        <v>0</v>
      </c>
      <c r="E48" s="633">
        <v>140184043.35203636</v>
      </c>
      <c r="F48" s="643">
        <v>9642671.5299999993</v>
      </c>
      <c r="G48" s="643">
        <v>0</v>
      </c>
      <c r="H48" s="634">
        <v>9642671.5299999993</v>
      </c>
      <c r="Q48" s="708"/>
      <c r="R48" s="708"/>
      <c r="S48" s="708"/>
      <c r="T48" s="708"/>
      <c r="U48" s="708"/>
      <c r="V48" s="708"/>
      <c r="W48" s="708"/>
    </row>
    <row r="49" spans="1:23">
      <c r="A49" s="440">
        <v>19.2</v>
      </c>
      <c r="B49" s="446" t="s">
        <v>600</v>
      </c>
      <c r="C49" s="632">
        <v>15741562.302799283</v>
      </c>
      <c r="D49" s="632">
        <v>0</v>
      </c>
      <c r="E49" s="633">
        <v>15741562.302799283</v>
      </c>
      <c r="F49" s="643">
        <v>11762848.720000001</v>
      </c>
      <c r="G49" s="643">
        <v>0</v>
      </c>
      <c r="H49" s="634">
        <v>11762848.720000001</v>
      </c>
      <c r="Q49" s="708"/>
      <c r="R49" s="708"/>
      <c r="S49" s="708"/>
      <c r="T49" s="708"/>
      <c r="U49" s="708"/>
      <c r="V49" s="708"/>
      <c r="W49" s="708"/>
    </row>
    <row r="50" spans="1:23">
      <c r="A50" s="440">
        <v>20</v>
      </c>
      <c r="B50" s="447" t="s">
        <v>601</v>
      </c>
      <c r="C50" s="632">
        <v>0</v>
      </c>
      <c r="D50" s="632">
        <v>894703985.12000012</v>
      </c>
      <c r="E50" s="633">
        <v>894703985.12000012</v>
      </c>
      <c r="F50" s="643">
        <v>0</v>
      </c>
      <c r="G50" s="643">
        <v>861055081.42000008</v>
      </c>
      <c r="H50" s="634">
        <v>861055081.42000008</v>
      </c>
      <c r="Q50" s="708"/>
      <c r="R50" s="708"/>
      <c r="S50" s="708"/>
      <c r="T50" s="708"/>
      <c r="U50" s="708"/>
      <c r="V50" s="708"/>
      <c r="W50" s="708"/>
    </row>
    <row r="51" spans="1:23">
      <c r="A51" s="440">
        <v>21</v>
      </c>
      <c r="B51" s="435" t="s">
        <v>602</v>
      </c>
      <c r="C51" s="632">
        <v>169100582.75500715</v>
      </c>
      <c r="D51" s="632">
        <v>124923764.93200004</v>
      </c>
      <c r="E51" s="633">
        <v>294024347.68700719</v>
      </c>
      <c r="F51" s="632">
        <v>136317482.13529998</v>
      </c>
      <c r="G51" s="632">
        <v>52331136.640000015</v>
      </c>
      <c r="H51" s="634">
        <v>188648618.7753</v>
      </c>
      <c r="Q51" s="708"/>
      <c r="R51" s="708"/>
      <c r="S51" s="708"/>
      <c r="T51" s="708"/>
      <c r="U51" s="708"/>
      <c r="V51" s="708"/>
      <c r="W51" s="708"/>
    </row>
    <row r="52" spans="1:23">
      <c r="A52" s="440">
        <v>21.1</v>
      </c>
      <c r="B52" s="443" t="s">
        <v>603</v>
      </c>
      <c r="C52" s="632">
        <v>3668040.75</v>
      </c>
      <c r="D52" s="632"/>
      <c r="E52" s="633">
        <v>3668040.75</v>
      </c>
      <c r="F52" s="632">
        <v>2009606.98</v>
      </c>
      <c r="G52" s="632"/>
      <c r="H52" s="634">
        <v>2009606.98</v>
      </c>
      <c r="Q52" s="708"/>
      <c r="R52" s="708"/>
      <c r="S52" s="708"/>
      <c r="T52" s="708"/>
      <c r="U52" s="708"/>
      <c r="V52" s="708"/>
      <c r="W52" s="708"/>
    </row>
    <row r="53" spans="1:23">
      <c r="A53" s="440">
        <v>22</v>
      </c>
      <c r="B53" s="448" t="s">
        <v>604</v>
      </c>
      <c r="C53" s="632">
        <v>11892740204.366343</v>
      </c>
      <c r="D53" s="632">
        <v>13051087126.393799</v>
      </c>
      <c r="E53" s="633">
        <v>24943827330.760139</v>
      </c>
      <c r="F53" s="632">
        <v>9652911225.1858635</v>
      </c>
      <c r="G53" s="632">
        <v>12501800912.910496</v>
      </c>
      <c r="H53" s="634">
        <v>22154712138.096359</v>
      </c>
      <c r="Q53" s="708"/>
      <c r="R53" s="708"/>
      <c r="S53" s="708"/>
      <c r="T53" s="708"/>
      <c r="U53" s="708"/>
      <c r="V53" s="708"/>
      <c r="W53" s="708"/>
    </row>
    <row r="54" spans="1:23" ht="24" customHeight="1">
      <c r="A54" s="440"/>
      <c r="B54" s="449" t="s">
        <v>605</v>
      </c>
      <c r="C54" s="761"/>
      <c r="D54" s="762"/>
      <c r="E54" s="762"/>
      <c r="F54" s="762"/>
      <c r="G54" s="762"/>
      <c r="H54" s="763"/>
      <c r="Q54" s="708"/>
      <c r="R54" s="708"/>
      <c r="S54" s="708"/>
      <c r="T54" s="708"/>
      <c r="U54" s="708"/>
      <c r="V54" s="708"/>
      <c r="W54" s="708"/>
    </row>
    <row r="55" spans="1:23">
      <c r="A55" s="440">
        <v>23</v>
      </c>
      <c r="B55" s="447" t="s">
        <v>606</v>
      </c>
      <c r="C55" s="632">
        <v>27993660.18</v>
      </c>
      <c r="D55" s="632"/>
      <c r="E55" s="633">
        <v>27993660.18</v>
      </c>
      <c r="F55" s="632">
        <v>27993660.18</v>
      </c>
      <c r="G55" s="632"/>
      <c r="H55" s="634">
        <v>27993660.18</v>
      </c>
      <c r="Q55" s="708"/>
      <c r="R55" s="708"/>
      <c r="S55" s="708"/>
      <c r="T55" s="708"/>
      <c r="U55" s="708"/>
      <c r="V55" s="708"/>
      <c r="W55" s="708"/>
    </row>
    <row r="56" spans="1:23">
      <c r="A56" s="440">
        <v>24</v>
      </c>
      <c r="B56" s="447" t="s">
        <v>607</v>
      </c>
      <c r="C56" s="632"/>
      <c r="D56" s="632"/>
      <c r="E56" s="633">
        <v>0</v>
      </c>
      <c r="F56" s="632"/>
      <c r="G56" s="632"/>
      <c r="H56" s="634">
        <v>0</v>
      </c>
      <c r="Q56" s="708"/>
      <c r="R56" s="708"/>
      <c r="S56" s="708"/>
      <c r="T56" s="708"/>
      <c r="U56" s="708"/>
      <c r="V56" s="708"/>
      <c r="W56" s="708"/>
    </row>
    <row r="57" spans="1:23">
      <c r="A57" s="440">
        <v>25</v>
      </c>
      <c r="B57" s="444" t="s">
        <v>608</v>
      </c>
      <c r="C57" s="632">
        <v>252311118.03999999</v>
      </c>
      <c r="D57" s="632"/>
      <c r="E57" s="633">
        <v>252311118.03999999</v>
      </c>
      <c r="F57" s="632">
        <v>389947468.08999997</v>
      </c>
      <c r="G57" s="632"/>
      <c r="H57" s="634">
        <v>389947468.08999997</v>
      </c>
      <c r="Q57" s="708"/>
      <c r="R57" s="708"/>
      <c r="S57" s="708"/>
      <c r="T57" s="708"/>
      <c r="U57" s="708"/>
      <c r="V57" s="708"/>
      <c r="W57" s="708"/>
    </row>
    <row r="58" spans="1:23">
      <c r="A58" s="440">
        <v>26</v>
      </c>
      <c r="B58" s="444" t="s">
        <v>609</v>
      </c>
      <c r="C58" s="632">
        <v>-10173</v>
      </c>
      <c r="D58" s="632"/>
      <c r="E58" s="633">
        <v>-10173</v>
      </c>
      <c r="F58" s="632">
        <v>-10173</v>
      </c>
      <c r="G58" s="632"/>
      <c r="H58" s="634">
        <v>-10173</v>
      </c>
      <c r="Q58" s="708"/>
      <c r="R58" s="708"/>
      <c r="S58" s="708"/>
      <c r="T58" s="708"/>
      <c r="U58" s="708"/>
      <c r="V58" s="708"/>
      <c r="W58" s="708"/>
    </row>
    <row r="59" spans="1:23">
      <c r="A59" s="440">
        <v>27</v>
      </c>
      <c r="B59" s="444" t="s">
        <v>610</v>
      </c>
      <c r="C59" s="632">
        <v>0</v>
      </c>
      <c r="D59" s="632">
        <v>0</v>
      </c>
      <c r="E59" s="633">
        <v>0</v>
      </c>
      <c r="F59" s="632">
        <v>0</v>
      </c>
      <c r="G59" s="632">
        <v>0</v>
      </c>
      <c r="H59" s="634">
        <v>0</v>
      </c>
      <c r="Q59" s="708"/>
      <c r="R59" s="708"/>
      <c r="S59" s="708"/>
      <c r="T59" s="708"/>
      <c r="U59" s="708"/>
      <c r="V59" s="708"/>
      <c r="W59" s="708"/>
    </row>
    <row r="60" spans="1:23">
      <c r="A60" s="440">
        <v>27.1</v>
      </c>
      <c r="B60" s="442" t="s">
        <v>611</v>
      </c>
      <c r="C60" s="632"/>
      <c r="D60" s="632"/>
      <c r="E60" s="633">
        <v>0</v>
      </c>
      <c r="F60" s="632"/>
      <c r="G60" s="632"/>
      <c r="H60" s="634">
        <v>0</v>
      </c>
      <c r="Q60" s="708"/>
      <c r="R60" s="708"/>
      <c r="S60" s="708"/>
      <c r="T60" s="708"/>
      <c r="U60" s="708"/>
      <c r="V60" s="708"/>
      <c r="W60" s="708"/>
    </row>
    <row r="61" spans="1:23">
      <c r="A61" s="440">
        <v>27.2</v>
      </c>
      <c r="B61" s="442" t="s">
        <v>612</v>
      </c>
      <c r="C61" s="632"/>
      <c r="D61" s="632"/>
      <c r="E61" s="633">
        <v>0</v>
      </c>
      <c r="F61" s="632"/>
      <c r="G61" s="632"/>
      <c r="H61" s="634">
        <v>0</v>
      </c>
      <c r="Q61" s="708"/>
      <c r="R61" s="708"/>
      <c r="S61" s="708"/>
      <c r="T61" s="708"/>
      <c r="U61" s="708"/>
      <c r="V61" s="708"/>
      <c r="W61" s="708"/>
    </row>
    <row r="62" spans="1:23">
      <c r="A62" s="440">
        <v>28</v>
      </c>
      <c r="B62" s="450" t="s">
        <v>613</v>
      </c>
      <c r="C62" s="632">
        <v>-113514556.6337229</v>
      </c>
      <c r="D62" s="632"/>
      <c r="E62" s="633">
        <v>-113514556.6337229</v>
      </c>
      <c r="F62" s="632">
        <v>-217247668.73372293</v>
      </c>
      <c r="G62" s="632"/>
      <c r="H62" s="634">
        <v>-217247668.73372293</v>
      </c>
      <c r="Q62" s="708"/>
      <c r="R62" s="708"/>
      <c r="S62" s="708"/>
      <c r="T62" s="708"/>
      <c r="U62" s="708"/>
      <c r="V62" s="708"/>
      <c r="W62" s="708"/>
    </row>
    <row r="63" spans="1:23">
      <c r="A63" s="440">
        <v>29</v>
      </c>
      <c r="B63" s="444" t="s">
        <v>614</v>
      </c>
      <c r="C63" s="632">
        <v>31727328.587299995</v>
      </c>
      <c r="D63" s="632">
        <v>0</v>
      </c>
      <c r="E63" s="633">
        <v>31727328.587299995</v>
      </c>
      <c r="F63" s="632">
        <v>2906366.1999999946</v>
      </c>
      <c r="G63" s="632">
        <v>0</v>
      </c>
      <c r="H63" s="634">
        <v>2906366.1999999946</v>
      </c>
      <c r="Q63" s="708"/>
      <c r="R63" s="708"/>
      <c r="S63" s="708"/>
      <c r="T63" s="708"/>
      <c r="U63" s="708"/>
      <c r="V63" s="708"/>
      <c r="W63" s="708"/>
    </row>
    <row r="64" spans="1:23">
      <c r="A64" s="440">
        <v>29.1</v>
      </c>
      <c r="B64" s="434" t="s">
        <v>615</v>
      </c>
      <c r="C64" s="632">
        <v>2358668.17</v>
      </c>
      <c r="D64" s="632"/>
      <c r="E64" s="633">
        <v>2358668.17</v>
      </c>
      <c r="F64" s="632">
        <v>2358668.17</v>
      </c>
      <c r="G64" s="632"/>
      <c r="H64" s="634">
        <v>2358668.17</v>
      </c>
      <c r="Q64" s="708"/>
      <c r="R64" s="708"/>
      <c r="S64" s="708"/>
      <c r="T64" s="708"/>
      <c r="U64" s="708"/>
      <c r="V64" s="708"/>
      <c r="W64" s="708"/>
    </row>
    <row r="65" spans="1:23" ht="24.95" customHeight="1">
      <c r="A65" s="440">
        <v>29.2</v>
      </c>
      <c r="B65" s="458" t="s">
        <v>616</v>
      </c>
      <c r="C65" s="632">
        <v>2211831.9</v>
      </c>
      <c r="D65" s="632"/>
      <c r="E65" s="633">
        <v>2211831.9</v>
      </c>
      <c r="F65" s="632">
        <v>621110.19999999995</v>
      </c>
      <c r="G65" s="632"/>
      <c r="H65" s="634">
        <v>621110.19999999995</v>
      </c>
      <c r="Q65" s="708"/>
      <c r="R65" s="708"/>
      <c r="S65" s="708"/>
      <c r="T65" s="708"/>
      <c r="U65" s="708"/>
      <c r="V65" s="708"/>
      <c r="W65" s="708"/>
    </row>
    <row r="66" spans="1:23" ht="22.5" customHeight="1">
      <c r="A66" s="440">
        <v>29.3</v>
      </c>
      <c r="B66" s="458" t="s">
        <v>617</v>
      </c>
      <c r="C66" s="632">
        <v>27156828.517299995</v>
      </c>
      <c r="D66" s="632"/>
      <c r="E66" s="633">
        <v>27156828.517299995</v>
      </c>
      <c r="F66" s="632">
        <v>-73412.170000005281</v>
      </c>
      <c r="G66" s="632"/>
      <c r="H66" s="634">
        <v>-73412.170000005281</v>
      </c>
      <c r="Q66" s="708"/>
      <c r="R66" s="708"/>
      <c r="S66" s="708"/>
      <c r="T66" s="708"/>
      <c r="U66" s="708"/>
      <c r="V66" s="708"/>
      <c r="W66" s="708"/>
    </row>
    <row r="67" spans="1:23">
      <c r="A67" s="440">
        <v>30</v>
      </c>
      <c r="B67" s="431" t="s">
        <v>618</v>
      </c>
      <c r="C67" s="632">
        <v>3888871711.6103463</v>
      </c>
      <c r="D67" s="632"/>
      <c r="E67" s="633">
        <v>3888871711.6103463</v>
      </c>
      <c r="F67" s="632">
        <v>3410202735.1303968</v>
      </c>
      <c r="G67" s="632"/>
      <c r="H67" s="634">
        <v>3410202735.1303968</v>
      </c>
      <c r="Q67" s="708"/>
      <c r="R67" s="708"/>
      <c r="S67" s="708"/>
      <c r="T67" s="708"/>
      <c r="U67" s="708"/>
      <c r="V67" s="708"/>
      <c r="W67" s="708"/>
    </row>
    <row r="68" spans="1:23">
      <c r="A68" s="440">
        <v>31</v>
      </c>
      <c r="B68" s="451" t="s">
        <v>619</v>
      </c>
      <c r="C68" s="632">
        <v>4087379088.7839231</v>
      </c>
      <c r="D68" s="632">
        <v>0</v>
      </c>
      <c r="E68" s="633">
        <v>4087379088.7839231</v>
      </c>
      <c r="F68" s="632">
        <v>3613792387.8666739</v>
      </c>
      <c r="G68" s="632">
        <v>0</v>
      </c>
      <c r="H68" s="634">
        <v>3613792387.8666739</v>
      </c>
      <c r="Q68" s="708"/>
      <c r="R68" s="708"/>
      <c r="S68" s="708"/>
      <c r="T68" s="708"/>
      <c r="U68" s="708"/>
      <c r="V68" s="708"/>
      <c r="W68" s="708"/>
    </row>
    <row r="69" spans="1:23" ht="15.75" thickBot="1">
      <c r="A69" s="440">
        <v>32</v>
      </c>
      <c r="B69" s="452" t="s">
        <v>620</v>
      </c>
      <c r="C69" s="641">
        <v>15980119293.150265</v>
      </c>
      <c r="D69" s="641">
        <v>13051087126.393799</v>
      </c>
      <c r="E69" s="642">
        <v>29031206419.544064</v>
      </c>
      <c r="F69" s="641">
        <v>13266703613.052538</v>
      </c>
      <c r="G69" s="641">
        <v>12501800912.910496</v>
      </c>
      <c r="H69" s="642">
        <v>25768504525.963036</v>
      </c>
      <c r="Q69" s="708"/>
      <c r="R69" s="708"/>
      <c r="S69" s="708"/>
      <c r="T69" s="708"/>
      <c r="U69" s="708"/>
      <c r="V69" s="708"/>
      <c r="W69" s="708"/>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45"/>
  <sheetViews>
    <sheetView zoomScaleNormal="100" workbookViewId="0"/>
  </sheetViews>
  <sheetFormatPr defaultRowHeight="15"/>
  <cols>
    <col min="2" max="2" width="66.5703125" customWidth="1"/>
    <col min="3" max="8" width="17.85546875" customWidth="1"/>
  </cols>
  <sheetData>
    <row r="1" spans="1:23" s="5" customFormat="1" ht="14.25">
      <c r="A1" s="2" t="s">
        <v>30</v>
      </c>
      <c r="B1" s="3" t="str">
        <f>'Info '!C2</f>
        <v xml:space="preserve">JSC "Bank of Georgia" </v>
      </c>
      <c r="C1" s="3"/>
      <c r="D1" s="4"/>
      <c r="E1" s="4"/>
      <c r="F1" s="4"/>
      <c r="G1" s="4"/>
    </row>
    <row r="2" spans="1:23" s="5" customFormat="1" ht="14.25">
      <c r="A2" s="2" t="s">
        <v>31</v>
      </c>
      <c r="B2" s="367">
        <f>'1. key ratios '!B2</f>
        <v>45199</v>
      </c>
      <c r="C2" s="6"/>
      <c r="D2" s="7"/>
      <c r="E2" s="7"/>
      <c r="F2" s="7"/>
      <c r="G2" s="7"/>
      <c r="H2" s="8"/>
    </row>
    <row r="4" spans="1:23">
      <c r="A4" s="772" t="s">
        <v>6</v>
      </c>
      <c r="B4" s="774" t="s">
        <v>621</v>
      </c>
      <c r="C4" s="767" t="s">
        <v>558</v>
      </c>
      <c r="D4" s="767"/>
      <c r="E4" s="767"/>
      <c r="F4" s="767" t="s">
        <v>559</v>
      </c>
      <c r="G4" s="767"/>
      <c r="H4" s="768"/>
    </row>
    <row r="5" spans="1:23" ht="15.6" customHeight="1">
      <c r="A5" s="773"/>
      <c r="B5" s="775"/>
      <c r="C5" s="455" t="s">
        <v>32</v>
      </c>
      <c r="D5" s="455" t="s">
        <v>33</v>
      </c>
      <c r="E5" s="455" t="s">
        <v>34</v>
      </c>
      <c r="F5" s="455" t="s">
        <v>32</v>
      </c>
      <c r="G5" s="455" t="s">
        <v>33</v>
      </c>
      <c r="H5" s="455" t="s">
        <v>34</v>
      </c>
    </row>
    <row r="6" spans="1:23">
      <c r="A6" s="456">
        <v>1</v>
      </c>
      <c r="B6" s="457" t="s">
        <v>622</v>
      </c>
      <c r="C6" s="632">
        <v>1354754705.6885636</v>
      </c>
      <c r="D6" s="632">
        <v>589711592.49130011</v>
      </c>
      <c r="E6" s="645">
        <v>1944466298.1798637</v>
      </c>
      <c r="F6" s="632">
        <v>1192641757.6241</v>
      </c>
      <c r="G6" s="632">
        <v>400013616.53739983</v>
      </c>
      <c r="H6" s="645">
        <v>1592655374.1614997</v>
      </c>
      <c r="Q6" s="708"/>
      <c r="R6" s="708"/>
      <c r="S6" s="708"/>
      <c r="T6" s="708"/>
      <c r="U6" s="708"/>
      <c r="V6" s="708"/>
      <c r="W6" s="708"/>
    </row>
    <row r="7" spans="1:23">
      <c r="A7" s="456">
        <v>1.1000000000000001</v>
      </c>
      <c r="B7" s="458" t="s">
        <v>565</v>
      </c>
      <c r="C7" s="632"/>
      <c r="D7" s="632"/>
      <c r="E7" s="645">
        <v>0</v>
      </c>
      <c r="F7" s="632"/>
      <c r="G7" s="632"/>
      <c r="H7" s="645">
        <v>0</v>
      </c>
      <c r="Q7" s="708"/>
      <c r="R7" s="708"/>
      <c r="S7" s="708"/>
      <c r="T7" s="708"/>
      <c r="U7" s="708"/>
      <c r="V7" s="708"/>
      <c r="W7" s="708"/>
    </row>
    <row r="8" spans="1:23">
      <c r="A8" s="456">
        <v>1.2</v>
      </c>
      <c r="B8" s="458" t="s">
        <v>567</v>
      </c>
      <c r="C8" s="632"/>
      <c r="D8" s="632"/>
      <c r="E8" s="645">
        <v>0</v>
      </c>
      <c r="F8" s="632"/>
      <c r="G8" s="632"/>
      <c r="H8" s="645">
        <v>0</v>
      </c>
      <c r="Q8" s="708"/>
      <c r="R8" s="708"/>
      <c r="S8" s="708"/>
      <c r="T8" s="708"/>
      <c r="U8" s="708"/>
      <c r="V8" s="708"/>
      <c r="W8" s="708"/>
    </row>
    <row r="9" spans="1:23" ht="21.6" customHeight="1">
      <c r="A9" s="456">
        <v>1.3</v>
      </c>
      <c r="B9" s="458" t="s">
        <v>623</v>
      </c>
      <c r="C9" s="632"/>
      <c r="D9" s="632"/>
      <c r="E9" s="645">
        <v>0</v>
      </c>
      <c r="F9" s="632"/>
      <c r="G9" s="632"/>
      <c r="H9" s="645">
        <v>0</v>
      </c>
      <c r="Q9" s="708"/>
      <c r="R9" s="708"/>
      <c r="S9" s="708"/>
      <c r="T9" s="708"/>
      <c r="U9" s="708"/>
      <c r="V9" s="708"/>
      <c r="W9" s="708"/>
    </row>
    <row r="10" spans="1:23">
      <c r="A10" s="456">
        <v>1.4</v>
      </c>
      <c r="B10" s="458" t="s">
        <v>569</v>
      </c>
      <c r="C10" s="632">
        <v>161928865.78999999</v>
      </c>
      <c r="D10" s="632">
        <v>67743691.699999988</v>
      </c>
      <c r="E10" s="645">
        <v>229672557.48999998</v>
      </c>
      <c r="F10" s="632">
        <v>205684892.12</v>
      </c>
      <c r="G10" s="632">
        <v>6453136.5500000119</v>
      </c>
      <c r="H10" s="645">
        <v>212138028.67000002</v>
      </c>
      <c r="Q10" s="708"/>
      <c r="R10" s="708"/>
      <c r="S10" s="708"/>
      <c r="T10" s="708"/>
      <c r="U10" s="708"/>
      <c r="V10" s="708"/>
      <c r="W10" s="708"/>
    </row>
    <row r="11" spans="1:23">
      <c r="A11" s="456">
        <v>1.5</v>
      </c>
      <c r="B11" s="458" t="s">
        <v>573</v>
      </c>
      <c r="C11" s="636">
        <v>1190615604.9163771</v>
      </c>
      <c r="D11" s="632">
        <v>521967900.79130012</v>
      </c>
      <c r="E11" s="645">
        <v>1712583505.7076771</v>
      </c>
      <c r="F11" s="636">
        <v>984403865.50409997</v>
      </c>
      <c r="G11" s="632">
        <v>393560479.98739982</v>
      </c>
      <c r="H11" s="645">
        <v>1377964345.4914999</v>
      </c>
      <c r="Q11" s="708"/>
      <c r="R11" s="708"/>
      <c r="S11" s="708"/>
      <c r="T11" s="708"/>
      <c r="U11" s="708"/>
      <c r="V11" s="708"/>
      <c r="W11" s="708"/>
    </row>
    <row r="12" spans="1:23">
      <c r="A12" s="456">
        <v>1.6</v>
      </c>
      <c r="B12" s="459" t="s">
        <v>455</v>
      </c>
      <c r="C12" s="632">
        <v>2210234.9821864404</v>
      </c>
      <c r="D12" s="632"/>
      <c r="E12" s="645">
        <v>2210234.9821864404</v>
      </c>
      <c r="F12" s="632">
        <v>2553000</v>
      </c>
      <c r="G12" s="632"/>
      <c r="H12" s="645">
        <v>2553000</v>
      </c>
      <c r="Q12" s="708"/>
      <c r="R12" s="708"/>
      <c r="S12" s="708"/>
      <c r="T12" s="708"/>
      <c r="U12" s="708"/>
      <c r="V12" s="708"/>
      <c r="W12" s="708"/>
    </row>
    <row r="13" spans="1:23">
      <c r="A13" s="456">
        <v>2</v>
      </c>
      <c r="B13" s="460" t="s">
        <v>624</v>
      </c>
      <c r="C13" s="632">
        <v>-678776545.63999999</v>
      </c>
      <c r="D13" s="632">
        <v>-125811421.11019985</v>
      </c>
      <c r="E13" s="645">
        <v>-804587966.75019979</v>
      </c>
      <c r="F13" s="632">
        <v>-625198056.63999999</v>
      </c>
      <c r="G13" s="632">
        <v>-139930836.45990002</v>
      </c>
      <c r="H13" s="645">
        <v>-765128893.09990001</v>
      </c>
      <c r="Q13" s="708"/>
      <c r="R13" s="708"/>
      <c r="S13" s="708"/>
      <c r="T13" s="708"/>
      <c r="U13" s="708"/>
      <c r="V13" s="708"/>
      <c r="W13" s="708"/>
    </row>
    <row r="14" spans="1:23">
      <c r="A14" s="456">
        <v>2.1</v>
      </c>
      <c r="B14" s="458" t="s">
        <v>625</v>
      </c>
      <c r="C14" s="632"/>
      <c r="D14" s="632"/>
      <c r="E14" s="645">
        <v>0</v>
      </c>
      <c r="F14" s="632"/>
      <c r="G14" s="632"/>
      <c r="H14" s="645">
        <v>0</v>
      </c>
      <c r="Q14" s="708"/>
      <c r="R14" s="708"/>
      <c r="S14" s="708"/>
      <c r="T14" s="708"/>
      <c r="U14" s="708"/>
      <c r="V14" s="708"/>
      <c r="W14" s="708"/>
    </row>
    <row r="15" spans="1:23" ht="24.6" customHeight="1">
      <c r="A15" s="456">
        <v>2.2000000000000002</v>
      </c>
      <c r="B15" s="458" t="s">
        <v>626</v>
      </c>
      <c r="C15" s="632"/>
      <c r="D15" s="632"/>
      <c r="E15" s="645">
        <v>0</v>
      </c>
      <c r="F15" s="632"/>
      <c r="G15" s="632"/>
      <c r="H15" s="645">
        <v>0</v>
      </c>
      <c r="Q15" s="708"/>
      <c r="R15" s="708"/>
      <c r="S15" s="708"/>
      <c r="T15" s="708"/>
      <c r="U15" s="708"/>
      <c r="V15" s="708"/>
      <c r="W15" s="708"/>
    </row>
    <row r="16" spans="1:23" ht="20.45" customHeight="1">
      <c r="A16" s="456">
        <v>2.2999999999999998</v>
      </c>
      <c r="B16" s="458" t="s">
        <v>627</v>
      </c>
      <c r="C16" s="632">
        <v>-682362363.40999997</v>
      </c>
      <c r="D16" s="632">
        <v>-105042564.64019985</v>
      </c>
      <c r="E16" s="645">
        <v>-787404928.05019987</v>
      </c>
      <c r="F16" s="632">
        <v>-621785106.75999999</v>
      </c>
      <c r="G16" s="632">
        <v>-159330686.22990003</v>
      </c>
      <c r="H16" s="645">
        <v>-781115792.98989999</v>
      </c>
      <c r="Q16" s="708"/>
      <c r="R16" s="708"/>
      <c r="S16" s="708"/>
      <c r="T16" s="708"/>
      <c r="U16" s="708"/>
      <c r="V16" s="708"/>
      <c r="W16" s="708"/>
    </row>
    <row r="17" spans="1:23">
      <c r="A17" s="456">
        <v>2.4</v>
      </c>
      <c r="B17" s="458" t="s">
        <v>628</v>
      </c>
      <c r="C17" s="632">
        <v>3585817.77</v>
      </c>
      <c r="D17" s="632">
        <v>-20768856.469999999</v>
      </c>
      <c r="E17" s="645">
        <v>-17183038.699999999</v>
      </c>
      <c r="F17" s="632">
        <v>-3412949.88</v>
      </c>
      <c r="G17" s="632">
        <v>19399849.77</v>
      </c>
      <c r="H17" s="645">
        <v>15986899.890000001</v>
      </c>
      <c r="Q17" s="708"/>
      <c r="R17" s="708"/>
      <c r="S17" s="708"/>
      <c r="T17" s="708"/>
      <c r="U17" s="708"/>
      <c r="V17" s="708"/>
      <c r="W17" s="708"/>
    </row>
    <row r="18" spans="1:23">
      <c r="A18" s="456">
        <v>3</v>
      </c>
      <c r="B18" s="460" t="s">
        <v>629</v>
      </c>
      <c r="C18" s="632"/>
      <c r="D18" s="632"/>
      <c r="E18" s="645">
        <v>0</v>
      </c>
      <c r="F18" s="632"/>
      <c r="G18" s="632"/>
      <c r="H18" s="645">
        <v>0</v>
      </c>
      <c r="Q18" s="708"/>
      <c r="R18" s="708"/>
      <c r="S18" s="708"/>
      <c r="T18" s="708"/>
      <c r="U18" s="708"/>
      <c r="V18" s="708"/>
      <c r="W18" s="708"/>
    </row>
    <row r="19" spans="1:23">
      <c r="A19" s="456">
        <v>4</v>
      </c>
      <c r="B19" s="460" t="s">
        <v>630</v>
      </c>
      <c r="C19" s="632">
        <v>311375274.96000004</v>
      </c>
      <c r="D19" s="632">
        <v>139965884.05069995</v>
      </c>
      <c r="E19" s="645">
        <v>451341159.01069999</v>
      </c>
      <c r="F19" s="632">
        <v>241326311.60000002</v>
      </c>
      <c r="G19" s="632">
        <v>116096688.39999998</v>
      </c>
      <c r="H19" s="645">
        <v>357423000</v>
      </c>
      <c r="Q19" s="708"/>
      <c r="R19" s="708"/>
      <c r="S19" s="708"/>
      <c r="T19" s="708"/>
      <c r="U19" s="708"/>
      <c r="V19" s="708"/>
      <c r="W19" s="708"/>
    </row>
    <row r="20" spans="1:23">
      <c r="A20" s="456">
        <v>5</v>
      </c>
      <c r="B20" s="460" t="s">
        <v>631</v>
      </c>
      <c r="C20" s="632">
        <v>-70226653.949999988</v>
      </c>
      <c r="D20" s="632">
        <v>-143790019</v>
      </c>
      <c r="E20" s="645">
        <v>-214016672.94999999</v>
      </c>
      <c r="F20" s="632">
        <v>-77378802.230000004</v>
      </c>
      <c r="G20" s="632">
        <v>-108178826.51000001</v>
      </c>
      <c r="H20" s="645">
        <v>-185557628.74000001</v>
      </c>
      <c r="Q20" s="708"/>
      <c r="R20" s="708"/>
      <c r="S20" s="708"/>
      <c r="T20" s="708"/>
      <c r="U20" s="708"/>
      <c r="V20" s="708"/>
      <c r="W20" s="708"/>
    </row>
    <row r="21" spans="1:23" ht="24" customHeight="1">
      <c r="A21" s="456">
        <v>6</v>
      </c>
      <c r="B21" s="460" t="s">
        <v>632</v>
      </c>
      <c r="C21" s="632">
        <v>0</v>
      </c>
      <c r="D21" s="632"/>
      <c r="E21" s="645">
        <v>0</v>
      </c>
      <c r="F21" s="632">
        <v>0</v>
      </c>
      <c r="G21" s="632"/>
      <c r="H21" s="645">
        <v>0</v>
      </c>
      <c r="Q21" s="708"/>
      <c r="R21" s="708"/>
      <c r="S21" s="708"/>
      <c r="T21" s="708"/>
      <c r="U21" s="708"/>
      <c r="V21" s="708"/>
      <c r="W21" s="708"/>
    </row>
    <row r="22" spans="1:23" ht="18.600000000000001" customHeight="1">
      <c r="A22" s="456">
        <v>7</v>
      </c>
      <c r="B22" s="460" t="s">
        <v>633</v>
      </c>
      <c r="C22" s="632"/>
      <c r="D22" s="632"/>
      <c r="E22" s="645">
        <v>0</v>
      </c>
      <c r="F22" s="632"/>
      <c r="G22" s="632"/>
      <c r="H22" s="645">
        <v>0</v>
      </c>
      <c r="Q22" s="708"/>
      <c r="R22" s="708"/>
      <c r="S22" s="708"/>
      <c r="T22" s="708"/>
      <c r="U22" s="708"/>
      <c r="V22" s="708"/>
      <c r="W22" s="708"/>
    </row>
    <row r="23" spans="1:23" ht="25.5" customHeight="1">
      <c r="A23" s="456">
        <v>8</v>
      </c>
      <c r="B23" s="461" t="s">
        <v>634</v>
      </c>
      <c r="C23" s="632">
        <v>18596588.879999999</v>
      </c>
      <c r="D23" s="632"/>
      <c r="E23" s="645">
        <v>18596588.879999999</v>
      </c>
      <c r="F23" s="632">
        <v>-5347000</v>
      </c>
      <c r="G23" s="632"/>
      <c r="H23" s="645">
        <v>-5347000</v>
      </c>
      <c r="Q23" s="708"/>
      <c r="R23" s="708"/>
      <c r="S23" s="708"/>
      <c r="T23" s="708"/>
      <c r="U23" s="708"/>
      <c r="V23" s="708"/>
      <c r="W23" s="708"/>
    </row>
    <row r="24" spans="1:23" ht="34.5" customHeight="1">
      <c r="A24" s="456">
        <v>9</v>
      </c>
      <c r="B24" s="461" t="s">
        <v>635</v>
      </c>
      <c r="C24" s="632">
        <v>0</v>
      </c>
      <c r="D24" s="632"/>
      <c r="E24" s="645">
        <v>0</v>
      </c>
      <c r="F24" s="632">
        <v>0</v>
      </c>
      <c r="G24" s="632"/>
      <c r="H24" s="645">
        <v>0</v>
      </c>
      <c r="Q24" s="708"/>
      <c r="R24" s="708"/>
      <c r="S24" s="708"/>
      <c r="T24" s="708"/>
      <c r="U24" s="708"/>
      <c r="V24" s="708"/>
      <c r="W24" s="708"/>
    </row>
    <row r="25" spans="1:23">
      <c r="A25" s="456">
        <v>10</v>
      </c>
      <c r="B25" s="460" t="s">
        <v>636</v>
      </c>
      <c r="C25" s="632">
        <v>243656019.56700027</v>
      </c>
      <c r="D25" s="632">
        <v>0</v>
      </c>
      <c r="E25" s="645">
        <v>243656019.56700027</v>
      </c>
      <c r="F25" s="632">
        <v>289186000</v>
      </c>
      <c r="G25" s="632">
        <v>0</v>
      </c>
      <c r="H25" s="645">
        <v>289186000</v>
      </c>
      <c r="Q25" s="708"/>
      <c r="R25" s="708"/>
      <c r="S25" s="708"/>
      <c r="T25" s="708"/>
      <c r="U25" s="708"/>
      <c r="V25" s="708"/>
      <c r="W25" s="708"/>
    </row>
    <row r="26" spans="1:23">
      <c r="A26" s="456">
        <v>11</v>
      </c>
      <c r="B26" s="462" t="s">
        <v>637</v>
      </c>
      <c r="C26" s="632">
        <v>70683618.459999993</v>
      </c>
      <c r="D26" s="632"/>
      <c r="E26" s="645">
        <v>70683618.459999993</v>
      </c>
      <c r="F26" s="632">
        <v>4795768.5200000005</v>
      </c>
      <c r="G26" s="632"/>
      <c r="H26" s="645">
        <v>4795768.5200000005</v>
      </c>
      <c r="Q26" s="708"/>
      <c r="R26" s="708"/>
      <c r="S26" s="708"/>
      <c r="T26" s="708"/>
      <c r="U26" s="708"/>
      <c r="V26" s="708"/>
      <c r="W26" s="708"/>
    </row>
    <row r="27" spans="1:23">
      <c r="A27" s="456">
        <v>12</v>
      </c>
      <c r="B27" s="460" t="s">
        <v>638</v>
      </c>
      <c r="C27" s="632">
        <v>6421493.2799999993</v>
      </c>
      <c r="D27" s="632"/>
      <c r="E27" s="645">
        <v>6421493.2799999993</v>
      </c>
      <c r="F27" s="632">
        <v>4284977.47</v>
      </c>
      <c r="G27" s="632"/>
      <c r="H27" s="645">
        <v>4284977.47</v>
      </c>
      <c r="Q27" s="708"/>
      <c r="R27" s="708"/>
      <c r="S27" s="708"/>
      <c r="T27" s="708"/>
      <c r="U27" s="708"/>
      <c r="V27" s="708"/>
      <c r="W27" s="708"/>
    </row>
    <row r="28" spans="1:23">
      <c r="A28" s="456">
        <v>13</v>
      </c>
      <c r="B28" s="463" t="s">
        <v>639</v>
      </c>
      <c r="C28" s="632">
        <v>-336202.8013658523</v>
      </c>
      <c r="D28" s="632"/>
      <c r="E28" s="645">
        <v>-336202.8013658523</v>
      </c>
      <c r="F28" s="632">
        <v>-1693440.2615932082</v>
      </c>
      <c r="G28" s="632"/>
      <c r="H28" s="645">
        <v>-1693440.2615932082</v>
      </c>
      <c r="Q28" s="708"/>
      <c r="R28" s="708"/>
      <c r="S28" s="708"/>
      <c r="T28" s="708"/>
      <c r="U28" s="708"/>
      <c r="V28" s="708"/>
      <c r="W28" s="708"/>
    </row>
    <row r="29" spans="1:23">
      <c r="A29" s="456">
        <v>14</v>
      </c>
      <c r="B29" s="464" t="s">
        <v>640</v>
      </c>
      <c r="C29" s="632">
        <v>-354860390.51300001</v>
      </c>
      <c r="D29" s="632">
        <v>0</v>
      </c>
      <c r="E29" s="645">
        <v>-354860390.51300001</v>
      </c>
      <c r="F29" s="632">
        <v>-307906802.94999999</v>
      </c>
      <c r="G29" s="632">
        <v>0</v>
      </c>
      <c r="H29" s="645">
        <v>-307906802.94999999</v>
      </c>
      <c r="Q29" s="708"/>
      <c r="R29" s="708"/>
      <c r="S29" s="708"/>
      <c r="T29" s="708"/>
      <c r="U29" s="708"/>
      <c r="V29" s="708"/>
      <c r="W29" s="708"/>
    </row>
    <row r="30" spans="1:23">
      <c r="A30" s="456">
        <v>14.1</v>
      </c>
      <c r="B30" s="433" t="s">
        <v>641</v>
      </c>
      <c r="C30" s="632">
        <v>-250704356.67300001</v>
      </c>
      <c r="D30" s="632"/>
      <c r="E30" s="645">
        <v>-250704356.67300001</v>
      </c>
      <c r="F30" s="632">
        <v>-224212815.74000001</v>
      </c>
      <c r="G30" s="632"/>
      <c r="H30" s="645">
        <v>-224212815.74000001</v>
      </c>
      <c r="Q30" s="708"/>
      <c r="R30" s="708"/>
      <c r="S30" s="708"/>
      <c r="T30" s="708"/>
      <c r="U30" s="708"/>
      <c r="V30" s="708"/>
      <c r="W30" s="708"/>
    </row>
    <row r="31" spans="1:23">
      <c r="A31" s="456">
        <v>14.2</v>
      </c>
      <c r="B31" s="433" t="s">
        <v>642</v>
      </c>
      <c r="C31" s="632">
        <v>-104156033.84</v>
      </c>
      <c r="D31" s="632"/>
      <c r="E31" s="645">
        <v>-104156033.84</v>
      </c>
      <c r="F31" s="632">
        <v>-83693987.209999993</v>
      </c>
      <c r="G31" s="632"/>
      <c r="H31" s="645">
        <v>-83693987.209999993</v>
      </c>
      <c r="Q31" s="708"/>
      <c r="R31" s="708"/>
      <c r="S31" s="708"/>
      <c r="T31" s="708"/>
      <c r="U31" s="708"/>
      <c r="V31" s="708"/>
      <c r="W31" s="708"/>
    </row>
    <row r="32" spans="1:23">
      <c r="A32" s="456">
        <v>15</v>
      </c>
      <c r="B32" s="460" t="s">
        <v>643</v>
      </c>
      <c r="C32" s="632">
        <v>-72525486.870000005</v>
      </c>
      <c r="D32" s="632"/>
      <c r="E32" s="645">
        <v>-72525486.870000005</v>
      </c>
      <c r="F32" s="632">
        <v>-65600094.850000001</v>
      </c>
      <c r="G32" s="632"/>
      <c r="H32" s="645">
        <v>-65600094.850000001</v>
      </c>
      <c r="Q32" s="708"/>
      <c r="R32" s="708"/>
      <c r="S32" s="708"/>
      <c r="T32" s="708"/>
      <c r="U32" s="708"/>
      <c r="V32" s="708"/>
      <c r="W32" s="708"/>
    </row>
    <row r="33" spans="1:23" ht="22.5" customHeight="1">
      <c r="A33" s="456">
        <v>16</v>
      </c>
      <c r="B33" s="431" t="s">
        <v>644</v>
      </c>
      <c r="C33" s="632">
        <v>-13011664.869999999</v>
      </c>
      <c r="D33" s="632">
        <v>1570033.56</v>
      </c>
      <c r="E33" s="645">
        <v>-11441631.309999999</v>
      </c>
      <c r="F33" s="632">
        <v>-20422666.219999999</v>
      </c>
      <c r="G33" s="632">
        <v>437030.10000000003</v>
      </c>
      <c r="H33" s="645">
        <v>-19985636.119999997</v>
      </c>
      <c r="Q33" s="708"/>
      <c r="R33" s="708"/>
      <c r="S33" s="708"/>
      <c r="T33" s="708"/>
      <c r="U33" s="708"/>
      <c r="V33" s="708"/>
      <c r="W33" s="708"/>
    </row>
    <row r="34" spans="1:23">
      <c r="A34" s="456">
        <v>17</v>
      </c>
      <c r="B34" s="460" t="s">
        <v>645</v>
      </c>
      <c r="C34" s="632">
        <v>-591596.68000000005</v>
      </c>
      <c r="D34" s="632">
        <v>-964669.83609999984</v>
      </c>
      <c r="E34" s="645">
        <v>-1556266.5160999999</v>
      </c>
      <c r="F34" s="632">
        <v>-463556.12359999988</v>
      </c>
      <c r="G34" s="632">
        <v>0</v>
      </c>
      <c r="H34" s="645">
        <v>-463556.12359999988</v>
      </c>
      <c r="Q34" s="708"/>
      <c r="R34" s="708"/>
      <c r="S34" s="708"/>
      <c r="T34" s="708"/>
      <c r="U34" s="708"/>
      <c r="V34" s="708"/>
      <c r="W34" s="708"/>
    </row>
    <row r="35" spans="1:23">
      <c r="A35" s="456">
        <v>17.100000000000001</v>
      </c>
      <c r="B35" s="433" t="s">
        <v>646</v>
      </c>
      <c r="C35" s="632">
        <v>-591596.68000000005</v>
      </c>
      <c r="D35" s="632">
        <v>-964669.83609999984</v>
      </c>
      <c r="E35" s="645">
        <v>-1556266.5160999999</v>
      </c>
      <c r="F35" s="632">
        <v>-338058.68359999987</v>
      </c>
      <c r="G35" s="632"/>
      <c r="H35" s="645">
        <v>-338058.68359999987</v>
      </c>
      <c r="Q35" s="708"/>
      <c r="R35" s="708"/>
      <c r="S35" s="708"/>
      <c r="T35" s="708"/>
      <c r="U35" s="708"/>
      <c r="V35" s="708"/>
      <c r="W35" s="708"/>
    </row>
    <row r="36" spans="1:23">
      <c r="A36" s="456">
        <v>17.2</v>
      </c>
      <c r="B36" s="433" t="s">
        <v>647</v>
      </c>
      <c r="C36" s="632">
        <v>0</v>
      </c>
      <c r="D36" s="632"/>
      <c r="E36" s="645">
        <v>0</v>
      </c>
      <c r="F36" s="632">
        <v>-125497.44</v>
      </c>
      <c r="G36" s="632"/>
      <c r="H36" s="645">
        <v>-125497.44</v>
      </c>
      <c r="Q36" s="708"/>
      <c r="R36" s="708"/>
      <c r="S36" s="708"/>
      <c r="T36" s="708"/>
      <c r="U36" s="708"/>
      <c r="V36" s="708"/>
      <c r="W36" s="708"/>
    </row>
    <row r="37" spans="1:23" ht="41.45" customHeight="1">
      <c r="A37" s="456">
        <v>18</v>
      </c>
      <c r="B37" s="465" t="s">
        <v>648</v>
      </c>
      <c r="C37" s="632">
        <v>-88008584.415450543</v>
      </c>
      <c r="D37" s="632">
        <v>-18092215.717135359</v>
      </c>
      <c r="E37" s="645">
        <v>-106100800.1325859</v>
      </c>
      <c r="F37" s="632">
        <v>-77390541.573702976</v>
      </c>
      <c r="G37" s="632">
        <v>0</v>
      </c>
      <c r="H37" s="645">
        <v>-77390541.573702976</v>
      </c>
      <c r="Q37" s="708"/>
      <c r="R37" s="708"/>
      <c r="S37" s="708"/>
      <c r="T37" s="708"/>
      <c r="U37" s="708"/>
      <c r="V37" s="708"/>
      <c r="W37" s="708"/>
    </row>
    <row r="38" spans="1:23">
      <c r="A38" s="456">
        <v>18.100000000000001</v>
      </c>
      <c r="B38" s="466" t="s">
        <v>649</v>
      </c>
      <c r="C38" s="632">
        <v>1361094.6</v>
      </c>
      <c r="D38" s="632"/>
      <c r="E38" s="645">
        <v>1361094.6</v>
      </c>
      <c r="F38" s="632">
        <v>-3543504.26</v>
      </c>
      <c r="G38" s="632"/>
      <c r="H38" s="645">
        <v>-3543504.26</v>
      </c>
      <c r="Q38" s="708"/>
      <c r="R38" s="708"/>
      <c r="S38" s="708"/>
      <c r="T38" s="708"/>
      <c r="U38" s="708"/>
      <c r="V38" s="708"/>
      <c r="W38" s="708"/>
    </row>
    <row r="39" spans="1:23">
      <c r="A39" s="456">
        <v>18.2</v>
      </c>
      <c r="B39" s="466" t="s">
        <v>650</v>
      </c>
      <c r="C39" s="632">
        <v>-89369679.015450537</v>
      </c>
      <c r="D39" s="632">
        <v>-18092215.717135359</v>
      </c>
      <c r="E39" s="645">
        <v>-107461894.73258589</v>
      </c>
      <c r="F39" s="632">
        <v>-73847037.313702971</v>
      </c>
      <c r="G39" s="632"/>
      <c r="H39" s="645">
        <v>-73847037.313702971</v>
      </c>
      <c r="Q39" s="708"/>
      <c r="R39" s="708"/>
      <c r="S39" s="708"/>
      <c r="T39" s="708"/>
      <c r="U39" s="708"/>
      <c r="V39" s="708"/>
      <c r="W39" s="708"/>
    </row>
    <row r="40" spans="1:23" ht="24.6" customHeight="1">
      <c r="A40" s="456">
        <v>19</v>
      </c>
      <c r="B40" s="465" t="s">
        <v>651</v>
      </c>
      <c r="C40" s="632"/>
      <c r="D40" s="632"/>
      <c r="E40" s="645">
        <v>0</v>
      </c>
      <c r="F40" s="632"/>
      <c r="G40" s="632"/>
      <c r="H40" s="645">
        <v>0</v>
      </c>
      <c r="Q40" s="708"/>
      <c r="R40" s="708"/>
      <c r="S40" s="708"/>
      <c r="T40" s="708"/>
      <c r="U40" s="708"/>
      <c r="V40" s="708"/>
      <c r="W40" s="708"/>
    </row>
    <row r="41" spans="1:23" ht="17.45" customHeight="1">
      <c r="A41" s="456">
        <v>20</v>
      </c>
      <c r="B41" s="465" t="s">
        <v>652</v>
      </c>
      <c r="C41" s="632">
        <v>-11187314.309099982</v>
      </c>
      <c r="D41" s="632">
        <v>0</v>
      </c>
      <c r="E41" s="645">
        <v>-11187314.309099982</v>
      </c>
      <c r="F41" s="632">
        <v>-11868808.529999999</v>
      </c>
      <c r="G41" s="632"/>
      <c r="H41" s="645">
        <v>-11868808.529999999</v>
      </c>
      <c r="Q41" s="708"/>
      <c r="R41" s="708"/>
      <c r="S41" s="708"/>
      <c r="T41" s="708"/>
      <c r="U41" s="708"/>
      <c r="V41" s="708"/>
      <c r="W41" s="708"/>
    </row>
    <row r="42" spans="1:23" ht="26.45" customHeight="1">
      <c r="A42" s="456">
        <v>21</v>
      </c>
      <c r="B42" s="465" t="s">
        <v>653</v>
      </c>
      <c r="C42" s="632"/>
      <c r="D42" s="632"/>
      <c r="E42" s="645">
        <v>0</v>
      </c>
      <c r="F42" s="632"/>
      <c r="G42" s="632"/>
      <c r="H42" s="645">
        <v>0</v>
      </c>
      <c r="Q42" s="708"/>
      <c r="R42" s="708"/>
      <c r="S42" s="708"/>
      <c r="T42" s="708"/>
      <c r="U42" s="708"/>
      <c r="V42" s="708"/>
      <c r="W42" s="708"/>
    </row>
    <row r="43" spans="1:23">
      <c r="A43" s="456">
        <v>22</v>
      </c>
      <c r="B43" s="467" t="s">
        <v>654</v>
      </c>
      <c r="C43" s="632">
        <v>715963260.78664756</v>
      </c>
      <c r="D43" s="632">
        <v>442589184.43856478</v>
      </c>
      <c r="E43" s="645">
        <v>1158552445.2252123</v>
      </c>
      <c r="F43" s="632">
        <v>538965045.83520389</v>
      </c>
      <c r="G43" s="632">
        <v>268437672.06749982</v>
      </c>
      <c r="H43" s="645">
        <v>807402717.90270376</v>
      </c>
      <c r="Q43" s="708"/>
      <c r="R43" s="708"/>
      <c r="S43" s="708"/>
      <c r="T43" s="708"/>
      <c r="U43" s="708"/>
      <c r="V43" s="708"/>
      <c r="W43" s="708"/>
    </row>
    <row r="44" spans="1:23">
      <c r="A44" s="456">
        <v>23</v>
      </c>
      <c r="B44" s="467" t="s">
        <v>655</v>
      </c>
      <c r="C44" s="632">
        <v>176590917.19999999</v>
      </c>
      <c r="D44" s="632"/>
      <c r="E44" s="645">
        <v>176590917.19999999</v>
      </c>
      <c r="F44" s="632">
        <v>80199975.269999996</v>
      </c>
      <c r="G44" s="632"/>
      <c r="H44" s="645">
        <v>80199975.269999996</v>
      </c>
      <c r="Q44" s="708"/>
      <c r="R44" s="708"/>
      <c r="S44" s="708"/>
      <c r="T44" s="708"/>
      <c r="U44" s="708"/>
      <c r="V44" s="708"/>
      <c r="W44" s="708"/>
    </row>
    <row r="45" spans="1:23">
      <c r="A45" s="456">
        <v>24</v>
      </c>
      <c r="B45" s="468" t="s">
        <v>656</v>
      </c>
      <c r="C45" s="632">
        <v>539372343.58664751</v>
      </c>
      <c r="D45" s="632">
        <v>442589184.43856478</v>
      </c>
      <c r="E45" s="645">
        <v>981961528.02521229</v>
      </c>
      <c r="F45" s="632">
        <v>458765070.56520391</v>
      </c>
      <c r="G45" s="632">
        <v>268437672.06749982</v>
      </c>
      <c r="H45" s="645">
        <v>727202742.63270378</v>
      </c>
      <c r="Q45" s="708"/>
      <c r="R45" s="708"/>
      <c r="S45" s="708"/>
      <c r="T45" s="708"/>
      <c r="U45" s="708"/>
      <c r="V45" s="708"/>
      <c r="W45" s="708"/>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47"/>
  <sheetViews>
    <sheetView zoomScaleNormal="100" workbookViewId="0"/>
  </sheetViews>
  <sheetFormatPr defaultRowHeight="15"/>
  <cols>
    <col min="1" max="1" width="8.7109375" style="453"/>
    <col min="2" max="2" width="87.5703125" bestFit="1" customWidth="1"/>
    <col min="3" max="8" width="15.42578125" customWidth="1"/>
  </cols>
  <sheetData>
    <row r="1" spans="1:25" s="5" customFormat="1" ht="14.25">
      <c r="A1" s="2" t="s">
        <v>30</v>
      </c>
      <c r="B1" s="3" t="str">
        <f>'Info '!C2</f>
        <v xml:space="preserve">JSC "Bank of Georgia" </v>
      </c>
      <c r="C1" s="3"/>
      <c r="D1" s="4"/>
      <c r="E1" s="4"/>
      <c r="F1" s="4"/>
      <c r="G1" s="4"/>
    </row>
    <row r="2" spans="1:25" s="5" customFormat="1" ht="14.25">
      <c r="A2" s="2" t="s">
        <v>31</v>
      </c>
      <c r="B2" s="367">
        <f>'1. key ratios '!B2</f>
        <v>45199</v>
      </c>
      <c r="C2" s="6"/>
      <c r="D2" s="7"/>
      <c r="E2" s="7"/>
      <c r="F2" s="7"/>
      <c r="G2" s="7"/>
      <c r="H2" s="8"/>
    </row>
    <row r="3" spans="1:25" ht="15.75" thickBot="1">
      <c r="A3"/>
    </row>
    <row r="4" spans="1:25">
      <c r="A4" s="776" t="s">
        <v>6</v>
      </c>
      <c r="B4" s="777" t="s">
        <v>94</v>
      </c>
      <c r="C4" s="767" t="s">
        <v>558</v>
      </c>
      <c r="D4" s="767"/>
      <c r="E4" s="767"/>
      <c r="F4" s="767" t="s">
        <v>559</v>
      </c>
      <c r="G4" s="767"/>
      <c r="H4" s="768"/>
    </row>
    <row r="5" spans="1:25">
      <c r="A5" s="776"/>
      <c r="B5" s="777"/>
      <c r="C5" s="455" t="s">
        <v>32</v>
      </c>
      <c r="D5" s="455" t="s">
        <v>33</v>
      </c>
      <c r="E5" s="455" t="s">
        <v>34</v>
      </c>
      <c r="F5" s="455" t="s">
        <v>32</v>
      </c>
      <c r="G5" s="455" t="s">
        <v>33</v>
      </c>
      <c r="H5" s="455" t="s">
        <v>34</v>
      </c>
    </row>
    <row r="6" spans="1:25" ht="15.75">
      <c r="A6" s="440">
        <v>1</v>
      </c>
      <c r="B6" s="469" t="s">
        <v>657</v>
      </c>
      <c r="C6" s="470"/>
      <c r="D6" s="470"/>
      <c r="E6" s="471">
        <v>0</v>
      </c>
      <c r="F6" s="470"/>
      <c r="G6" s="470"/>
      <c r="H6" s="472">
        <v>0</v>
      </c>
      <c r="Q6" s="646"/>
      <c r="R6" s="646"/>
      <c r="S6" s="646"/>
      <c r="T6" s="646"/>
      <c r="U6" s="646"/>
      <c r="V6" s="646"/>
      <c r="W6" s="646"/>
      <c r="X6" s="646"/>
      <c r="Y6" s="646"/>
    </row>
    <row r="7" spans="1:25" ht="15.75">
      <c r="A7" s="440">
        <v>2</v>
      </c>
      <c r="B7" s="469" t="s">
        <v>196</v>
      </c>
      <c r="C7" s="470"/>
      <c r="D7" s="470"/>
      <c r="E7" s="471">
        <v>0</v>
      </c>
      <c r="F7" s="470"/>
      <c r="G7" s="470"/>
      <c r="H7" s="472">
        <v>0</v>
      </c>
      <c r="Q7" s="646"/>
      <c r="R7" s="646"/>
      <c r="S7" s="646"/>
      <c r="T7" s="646"/>
      <c r="U7" s="646"/>
      <c r="V7" s="646"/>
      <c r="W7" s="646"/>
      <c r="X7" s="646"/>
      <c r="Y7" s="646"/>
    </row>
    <row r="8" spans="1:25" ht="15.75">
      <c r="A8" s="440">
        <v>3</v>
      </c>
      <c r="B8" s="469" t="s">
        <v>206</v>
      </c>
      <c r="C8" s="470">
        <v>821518971.91000009</v>
      </c>
      <c r="D8" s="470">
        <v>626051116.38319993</v>
      </c>
      <c r="E8" s="471">
        <v>1447570088.2932</v>
      </c>
      <c r="F8" s="470">
        <v>918713333.80999994</v>
      </c>
      <c r="G8" s="470">
        <v>699890344.54149997</v>
      </c>
      <c r="H8" s="472">
        <v>1618603678.3515</v>
      </c>
      <c r="Q8" s="646"/>
      <c r="R8" s="646"/>
      <c r="S8" s="646"/>
      <c r="T8" s="646"/>
      <c r="U8" s="646"/>
      <c r="V8" s="646"/>
      <c r="W8" s="646"/>
      <c r="X8" s="646"/>
      <c r="Y8" s="646"/>
    </row>
    <row r="9" spans="1:25" ht="15.75">
      <c r="A9" s="440">
        <v>3.1</v>
      </c>
      <c r="B9" s="473" t="s">
        <v>197</v>
      </c>
      <c r="C9" s="470">
        <v>369785346.85000002</v>
      </c>
      <c r="D9" s="470">
        <v>256292384.69</v>
      </c>
      <c r="E9" s="471">
        <v>626077731.53999996</v>
      </c>
      <c r="F9" s="470">
        <v>371135070.31</v>
      </c>
      <c r="G9" s="470">
        <v>259399562.91999999</v>
      </c>
      <c r="H9" s="472">
        <v>630534633.23000002</v>
      </c>
      <c r="Q9" s="646"/>
      <c r="R9" s="646"/>
      <c r="S9" s="646"/>
      <c r="T9" s="646"/>
      <c r="U9" s="646"/>
      <c r="V9" s="646"/>
      <c r="W9" s="646"/>
      <c r="X9" s="646"/>
      <c r="Y9" s="646"/>
    </row>
    <row r="10" spans="1:25" ht="15.75">
      <c r="A10" s="440">
        <v>3.2</v>
      </c>
      <c r="B10" s="473" t="s">
        <v>193</v>
      </c>
      <c r="C10" s="470">
        <v>451733625.06</v>
      </c>
      <c r="D10" s="470">
        <v>369758731.69319999</v>
      </c>
      <c r="E10" s="471">
        <v>821492356.75320005</v>
      </c>
      <c r="F10" s="470">
        <v>547578263.5</v>
      </c>
      <c r="G10" s="470">
        <v>440490781.62150002</v>
      </c>
      <c r="H10" s="472">
        <v>988069045.12150002</v>
      </c>
      <c r="Q10" s="646"/>
      <c r="R10" s="646"/>
      <c r="S10" s="646"/>
      <c r="T10" s="646"/>
      <c r="U10" s="646"/>
      <c r="V10" s="646"/>
      <c r="W10" s="646"/>
      <c r="X10" s="646"/>
      <c r="Y10" s="646"/>
    </row>
    <row r="11" spans="1:25" ht="15.75">
      <c r="A11" s="440">
        <v>4</v>
      </c>
      <c r="B11" s="474" t="s">
        <v>195</v>
      </c>
      <c r="C11" s="470">
        <v>1624337000</v>
      </c>
      <c r="D11" s="470">
        <v>0</v>
      </c>
      <c r="E11" s="471">
        <v>1624337000</v>
      </c>
      <c r="F11" s="470">
        <v>3017570000</v>
      </c>
      <c r="G11" s="470">
        <v>0</v>
      </c>
      <c r="H11" s="472">
        <v>3017570000</v>
      </c>
      <c r="Q11" s="646"/>
      <c r="R11" s="646"/>
      <c r="S11" s="646"/>
      <c r="T11" s="646"/>
      <c r="U11" s="646"/>
      <c r="V11" s="646"/>
      <c r="W11" s="646"/>
      <c r="X11" s="646"/>
      <c r="Y11" s="646"/>
    </row>
    <row r="12" spans="1:25" ht="15.75">
      <c r="A12" s="440">
        <v>4.0999999999999996</v>
      </c>
      <c r="B12" s="473" t="s">
        <v>179</v>
      </c>
      <c r="C12" s="470">
        <v>1624337000</v>
      </c>
      <c r="D12" s="470"/>
      <c r="E12" s="471">
        <v>1624337000</v>
      </c>
      <c r="F12" s="470">
        <v>3017570000</v>
      </c>
      <c r="G12" s="470">
        <v>0</v>
      </c>
      <c r="H12" s="472">
        <v>3017570000</v>
      </c>
      <c r="Q12" s="646"/>
      <c r="R12" s="646"/>
      <c r="S12" s="646"/>
      <c r="T12" s="646"/>
      <c r="U12" s="646"/>
      <c r="V12" s="646"/>
      <c r="W12" s="646"/>
      <c r="X12" s="646"/>
      <c r="Y12" s="646"/>
    </row>
    <row r="13" spans="1:25" ht="15.75">
      <c r="A13" s="440">
        <v>4.2</v>
      </c>
      <c r="B13" s="473" t="s">
        <v>180</v>
      </c>
      <c r="C13" s="470"/>
      <c r="D13" s="470"/>
      <c r="E13" s="471">
        <v>0</v>
      </c>
      <c r="F13" s="470"/>
      <c r="G13" s="470"/>
      <c r="H13" s="472">
        <v>0</v>
      </c>
      <c r="Q13" s="646"/>
      <c r="R13" s="646"/>
      <c r="S13" s="646"/>
      <c r="T13" s="646"/>
      <c r="U13" s="646"/>
      <c r="V13" s="646"/>
      <c r="W13" s="646"/>
      <c r="X13" s="646"/>
      <c r="Y13" s="646"/>
    </row>
    <row r="14" spans="1:25" ht="15.75">
      <c r="A14" s="440">
        <v>5</v>
      </c>
      <c r="B14" s="474" t="s">
        <v>205</v>
      </c>
      <c r="C14" s="470">
        <v>18684473742.34</v>
      </c>
      <c r="D14" s="470">
        <v>19447853203.43</v>
      </c>
      <c r="E14" s="471">
        <v>38132326945.770004</v>
      </c>
      <c r="F14" s="470">
        <v>15296167653.179998</v>
      </c>
      <c r="G14" s="470">
        <v>19221149584.890003</v>
      </c>
      <c r="H14" s="472">
        <v>34517317238.07</v>
      </c>
      <c r="Q14" s="646"/>
      <c r="R14" s="646"/>
      <c r="S14" s="646"/>
      <c r="T14" s="646"/>
      <c r="U14" s="646"/>
      <c r="V14" s="646"/>
      <c r="W14" s="646"/>
      <c r="X14" s="646"/>
      <c r="Y14" s="646"/>
    </row>
    <row r="15" spans="1:25" ht="15.75">
      <c r="A15" s="440">
        <v>5.0999999999999996</v>
      </c>
      <c r="B15" s="475" t="s">
        <v>183</v>
      </c>
      <c r="C15" s="470">
        <v>511482806.70000005</v>
      </c>
      <c r="D15" s="470">
        <v>183442770.11000001</v>
      </c>
      <c r="E15" s="471">
        <v>849476077.48000002</v>
      </c>
      <c r="F15" s="470">
        <v>196708669.05000001</v>
      </c>
      <c r="G15" s="470">
        <v>198496709.5</v>
      </c>
      <c r="H15" s="472">
        <v>395205378.55000001</v>
      </c>
      <c r="Q15" s="646"/>
      <c r="R15" s="646"/>
      <c r="S15" s="646"/>
      <c r="T15" s="646"/>
      <c r="U15" s="646"/>
      <c r="V15" s="646"/>
      <c r="W15" s="646"/>
      <c r="X15" s="646"/>
      <c r="Y15" s="646"/>
    </row>
    <row r="16" spans="1:25" ht="15.75">
      <c r="A16" s="440">
        <v>5.2</v>
      </c>
      <c r="B16" s="475" t="s">
        <v>182</v>
      </c>
      <c r="C16" s="470">
        <v>175892167.11000001</v>
      </c>
      <c r="D16" s="470">
        <v>145677.26999999999</v>
      </c>
      <c r="E16" s="471">
        <v>176037844.38000003</v>
      </c>
      <c r="F16" s="470">
        <v>189957432.18000001</v>
      </c>
      <c r="G16" s="470">
        <v>238692.66</v>
      </c>
      <c r="H16" s="472">
        <v>190196124.84</v>
      </c>
      <c r="Q16" s="646"/>
      <c r="R16" s="646"/>
      <c r="S16" s="646"/>
      <c r="T16" s="646"/>
      <c r="U16" s="646"/>
      <c r="V16" s="646"/>
      <c r="W16" s="646"/>
      <c r="X16" s="646"/>
      <c r="Y16" s="646"/>
    </row>
    <row r="17" spans="1:25" ht="15.75">
      <c r="A17" s="440">
        <v>5.3</v>
      </c>
      <c r="B17" s="475" t="s">
        <v>181</v>
      </c>
      <c r="C17" s="470">
        <v>15323533912.27</v>
      </c>
      <c r="D17" s="470">
        <v>14756753897.84</v>
      </c>
      <c r="E17" s="471">
        <v>30080287810.110001</v>
      </c>
      <c r="F17" s="470">
        <v>12114043067.75</v>
      </c>
      <c r="G17" s="470">
        <v>13855216894.790001</v>
      </c>
      <c r="H17" s="472">
        <v>25969259962.540001</v>
      </c>
      <c r="Q17" s="646"/>
      <c r="R17" s="646"/>
      <c r="S17" s="646"/>
      <c r="T17" s="646"/>
      <c r="U17" s="646"/>
      <c r="V17" s="646"/>
      <c r="W17" s="646"/>
      <c r="X17" s="646"/>
      <c r="Y17" s="646"/>
    </row>
    <row r="18" spans="1:25" ht="15.75">
      <c r="A18" s="440" t="s">
        <v>15</v>
      </c>
      <c r="B18" s="476" t="s">
        <v>36</v>
      </c>
      <c r="C18" s="470">
        <v>10743180847.950001</v>
      </c>
      <c r="D18" s="470">
        <v>5474897662.9399996</v>
      </c>
      <c r="E18" s="471">
        <v>16218078510.889999</v>
      </c>
      <c r="F18" s="470">
        <v>8356626440.7799997</v>
      </c>
      <c r="G18" s="470">
        <v>5408250984.7600002</v>
      </c>
      <c r="H18" s="472">
        <v>13764877425.540001</v>
      </c>
      <c r="Q18" s="646"/>
      <c r="R18" s="646"/>
      <c r="S18" s="646"/>
      <c r="T18" s="646"/>
      <c r="U18" s="646"/>
      <c r="V18" s="646"/>
      <c r="W18" s="646"/>
      <c r="X18" s="646"/>
      <c r="Y18" s="646"/>
    </row>
    <row r="19" spans="1:25" ht="15.75">
      <c r="A19" s="440" t="s">
        <v>16</v>
      </c>
      <c r="B19" s="476" t="s">
        <v>37</v>
      </c>
      <c r="C19" s="470">
        <v>3208276922.2600002</v>
      </c>
      <c r="D19" s="470">
        <v>7618954298.1300001</v>
      </c>
      <c r="E19" s="471">
        <v>10827231220.389999</v>
      </c>
      <c r="F19" s="470">
        <v>2206497457.6700001</v>
      </c>
      <c r="G19" s="470">
        <v>6443679747.5600004</v>
      </c>
      <c r="H19" s="472">
        <v>8650177205.2299995</v>
      </c>
      <c r="Q19" s="646"/>
      <c r="R19" s="646"/>
      <c r="S19" s="646"/>
      <c r="T19" s="646"/>
      <c r="U19" s="646"/>
      <c r="V19" s="646"/>
      <c r="W19" s="646"/>
      <c r="X19" s="646"/>
      <c r="Y19" s="646"/>
    </row>
    <row r="20" spans="1:25" ht="15.75">
      <c r="A20" s="440" t="s">
        <v>17</v>
      </c>
      <c r="B20" s="476" t="s">
        <v>38</v>
      </c>
      <c r="C20" s="470">
        <v>0</v>
      </c>
      <c r="D20" s="470">
        <v>0</v>
      </c>
      <c r="E20" s="471">
        <v>0</v>
      </c>
      <c r="F20" s="470">
        <v>0</v>
      </c>
      <c r="G20" s="470">
        <v>0</v>
      </c>
      <c r="H20" s="472">
        <v>0</v>
      </c>
      <c r="Q20" s="646"/>
      <c r="R20" s="646"/>
      <c r="S20" s="646"/>
      <c r="T20" s="646"/>
      <c r="U20" s="646"/>
      <c r="V20" s="646"/>
      <c r="W20" s="646"/>
      <c r="X20" s="646"/>
      <c r="Y20" s="646"/>
    </row>
    <row r="21" spans="1:25" ht="15.75">
      <c r="A21" s="440" t="s">
        <v>18</v>
      </c>
      <c r="B21" s="476" t="s">
        <v>39</v>
      </c>
      <c r="C21" s="470">
        <v>1372076142.0599999</v>
      </c>
      <c r="D21" s="470">
        <v>1662901936.77</v>
      </c>
      <c r="E21" s="471">
        <v>3034978078.8299999</v>
      </c>
      <c r="F21" s="470">
        <v>1243366027.1500001</v>
      </c>
      <c r="G21" s="470">
        <v>1766238028.2</v>
      </c>
      <c r="H21" s="472">
        <v>3009604055.3500004</v>
      </c>
      <c r="Q21" s="646"/>
      <c r="R21" s="646"/>
      <c r="S21" s="646"/>
      <c r="T21" s="646"/>
      <c r="U21" s="646"/>
      <c r="V21" s="646"/>
      <c r="W21" s="646"/>
      <c r="X21" s="646"/>
      <c r="Y21" s="646"/>
    </row>
    <row r="22" spans="1:25" ht="15.75">
      <c r="A22" s="440" t="s">
        <v>19</v>
      </c>
      <c r="B22" s="476" t="s">
        <v>40</v>
      </c>
      <c r="C22" s="470">
        <v>0</v>
      </c>
      <c r="D22" s="470">
        <v>0</v>
      </c>
      <c r="E22" s="471">
        <v>0</v>
      </c>
      <c r="F22" s="470">
        <v>0</v>
      </c>
      <c r="G22" s="470">
        <v>0</v>
      </c>
      <c r="H22" s="472">
        <v>0</v>
      </c>
      <c r="Q22" s="646"/>
      <c r="R22" s="646"/>
      <c r="S22" s="646"/>
      <c r="T22" s="646"/>
      <c r="U22" s="646"/>
      <c r="V22" s="646"/>
      <c r="W22" s="646"/>
      <c r="X22" s="646"/>
      <c r="Y22" s="646"/>
    </row>
    <row r="23" spans="1:25" ht="15.75">
      <c r="A23" s="440">
        <v>5.4</v>
      </c>
      <c r="B23" s="475" t="s">
        <v>184</v>
      </c>
      <c r="C23" s="470">
        <v>198832833.68000001</v>
      </c>
      <c r="D23" s="470">
        <v>194135966.47</v>
      </c>
      <c r="E23" s="471">
        <v>392968800.14999998</v>
      </c>
      <c r="F23" s="470">
        <v>307553142.14999998</v>
      </c>
      <c r="G23" s="470">
        <v>237048134.27000001</v>
      </c>
      <c r="H23" s="472">
        <v>544601276.41999996</v>
      </c>
      <c r="Q23" s="646"/>
      <c r="R23" s="646"/>
      <c r="S23" s="646"/>
      <c r="T23" s="646"/>
      <c r="U23" s="646"/>
      <c r="V23" s="646"/>
      <c r="W23" s="646"/>
      <c r="X23" s="646"/>
      <c r="Y23" s="646"/>
    </row>
    <row r="24" spans="1:25" ht="15.75">
      <c r="A24" s="440">
        <v>5.5</v>
      </c>
      <c r="B24" s="475" t="s">
        <v>185</v>
      </c>
      <c r="C24" s="470">
        <v>0</v>
      </c>
      <c r="D24" s="470">
        <v>0</v>
      </c>
      <c r="E24" s="471">
        <v>0</v>
      </c>
      <c r="F24" s="470">
        <v>0</v>
      </c>
      <c r="G24" s="470">
        <v>0</v>
      </c>
      <c r="H24" s="472">
        <v>0</v>
      </c>
      <c r="Q24" s="646"/>
      <c r="R24" s="646"/>
      <c r="S24" s="646"/>
      <c r="T24" s="646"/>
      <c r="U24" s="646"/>
      <c r="V24" s="646"/>
      <c r="W24" s="646"/>
      <c r="X24" s="646"/>
      <c r="Y24" s="646"/>
    </row>
    <row r="25" spans="1:25" ht="15.75">
      <c r="A25" s="440">
        <v>5.6</v>
      </c>
      <c r="B25" s="475" t="s">
        <v>186</v>
      </c>
      <c r="C25" s="470">
        <v>257858080.84</v>
      </c>
      <c r="D25" s="470">
        <v>1157380927.9200001</v>
      </c>
      <c r="E25" s="471">
        <v>1415239008.76</v>
      </c>
      <c r="F25" s="470">
        <v>257300492.30000001</v>
      </c>
      <c r="G25" s="470">
        <v>1374691708.77</v>
      </c>
      <c r="H25" s="472">
        <v>1631992201.0699999</v>
      </c>
      <c r="Q25" s="646"/>
      <c r="R25" s="646"/>
      <c r="S25" s="646"/>
      <c r="T25" s="646"/>
      <c r="U25" s="646"/>
      <c r="V25" s="646"/>
      <c r="W25" s="646"/>
      <c r="X25" s="646"/>
      <c r="Y25" s="646"/>
    </row>
    <row r="26" spans="1:25" ht="15.75">
      <c r="A26" s="440">
        <v>5.7</v>
      </c>
      <c r="B26" s="475" t="s">
        <v>40</v>
      </c>
      <c r="C26" s="470">
        <v>2062323441.0699999</v>
      </c>
      <c r="D26" s="470">
        <v>3155993963.8200002</v>
      </c>
      <c r="E26" s="471">
        <v>5218317404.8900003</v>
      </c>
      <c r="F26" s="470">
        <v>2230604849.75</v>
      </c>
      <c r="G26" s="470">
        <v>3555457444.9000001</v>
      </c>
      <c r="H26" s="472">
        <v>5786062294.6499996</v>
      </c>
      <c r="Q26" s="646"/>
      <c r="R26" s="646"/>
      <c r="S26" s="646"/>
      <c r="T26" s="646"/>
      <c r="U26" s="646"/>
      <c r="V26" s="646"/>
      <c r="W26" s="646"/>
      <c r="X26" s="646"/>
      <c r="Y26" s="646"/>
    </row>
    <row r="27" spans="1:25" ht="15.75">
      <c r="A27" s="440">
        <v>6</v>
      </c>
      <c r="B27" s="477" t="s">
        <v>658</v>
      </c>
      <c r="C27" s="470">
        <v>487482090.41999996</v>
      </c>
      <c r="D27" s="470">
        <v>360664506.23019993</v>
      </c>
      <c r="E27" s="471">
        <v>848146596.65019989</v>
      </c>
      <c r="F27" s="470">
        <v>415264069.26999998</v>
      </c>
      <c r="G27" s="470">
        <v>325902360.01310003</v>
      </c>
      <c r="H27" s="472">
        <v>741166429.28310001</v>
      </c>
      <c r="Q27" s="646"/>
      <c r="R27" s="646"/>
      <c r="S27" s="646"/>
      <c r="T27" s="646"/>
      <c r="U27" s="646"/>
      <c r="V27" s="646"/>
      <c r="W27" s="646"/>
      <c r="X27" s="646"/>
      <c r="Y27" s="646"/>
    </row>
    <row r="28" spans="1:25" ht="15.75">
      <c r="A28" s="440">
        <v>7</v>
      </c>
      <c r="B28" s="477" t="s">
        <v>659</v>
      </c>
      <c r="C28" s="470">
        <v>1184636731.5</v>
      </c>
      <c r="D28" s="470">
        <v>683115665.56490004</v>
      </c>
      <c r="E28" s="471">
        <v>1867752397.0648999</v>
      </c>
      <c r="F28" s="470">
        <v>936130193.26999998</v>
      </c>
      <c r="G28" s="470">
        <v>684415273.20229995</v>
      </c>
      <c r="H28" s="472">
        <v>1620545466.4723001</v>
      </c>
      <c r="Q28" s="646"/>
      <c r="R28" s="646"/>
      <c r="S28" s="646"/>
      <c r="T28" s="646"/>
      <c r="U28" s="646"/>
      <c r="V28" s="646"/>
      <c r="W28" s="646"/>
      <c r="X28" s="646"/>
      <c r="Y28" s="646"/>
    </row>
    <row r="29" spans="1:25" ht="15.75">
      <c r="A29" s="440">
        <v>8</v>
      </c>
      <c r="B29" s="477" t="s">
        <v>194</v>
      </c>
      <c r="C29" s="470">
        <v>0</v>
      </c>
      <c r="D29" s="470">
        <v>61305301.324200004</v>
      </c>
      <c r="E29" s="471">
        <v>61305301.324200004</v>
      </c>
      <c r="F29" s="470">
        <v>0</v>
      </c>
      <c r="G29" s="470">
        <v>108108275.23</v>
      </c>
      <c r="H29" s="472">
        <v>108108275.23</v>
      </c>
      <c r="Q29" s="646"/>
      <c r="R29" s="646"/>
      <c r="S29" s="646"/>
      <c r="T29" s="646"/>
      <c r="U29" s="646"/>
      <c r="V29" s="646"/>
      <c r="W29" s="646"/>
      <c r="X29" s="646"/>
      <c r="Y29" s="646"/>
    </row>
    <row r="30" spans="1:25" ht="15.75">
      <c r="A30" s="440">
        <v>9</v>
      </c>
      <c r="B30" s="478" t="s">
        <v>211</v>
      </c>
      <c r="C30" s="470">
        <v>426111950.04999977</v>
      </c>
      <c r="D30" s="470">
        <v>4978006647.1424513</v>
      </c>
      <c r="E30" s="471">
        <v>5404118597.1924515</v>
      </c>
      <c r="F30" s="470">
        <v>468520643.79999995</v>
      </c>
      <c r="G30" s="470">
        <v>5369463752.9536667</v>
      </c>
      <c r="H30" s="472">
        <v>5837984396.7536669</v>
      </c>
      <c r="Q30" s="646"/>
      <c r="R30" s="646"/>
      <c r="S30" s="646"/>
      <c r="T30" s="646"/>
      <c r="U30" s="646"/>
      <c r="V30" s="646"/>
      <c r="W30" s="646"/>
      <c r="X30" s="646"/>
      <c r="Y30" s="646"/>
    </row>
    <row r="31" spans="1:25" ht="15.75">
      <c r="A31" s="440">
        <v>9.1</v>
      </c>
      <c r="B31" s="479" t="s">
        <v>201</v>
      </c>
      <c r="C31" s="470">
        <v>374774030.69999975</v>
      </c>
      <c r="D31" s="470">
        <v>2343719582.3587003</v>
      </c>
      <c r="E31" s="471">
        <v>2718493613.0587001</v>
      </c>
      <c r="F31" s="470">
        <v>386019267.72999996</v>
      </c>
      <c r="G31" s="470">
        <v>2800507407.524312</v>
      </c>
      <c r="H31" s="472">
        <v>3186526675.254312</v>
      </c>
      <c r="Q31" s="646"/>
      <c r="R31" s="646"/>
      <c r="S31" s="646"/>
      <c r="T31" s="646"/>
      <c r="U31" s="646"/>
      <c r="V31" s="646"/>
      <c r="W31" s="646"/>
      <c r="X31" s="646"/>
      <c r="Y31" s="646"/>
    </row>
    <row r="32" spans="1:25" ht="15.75">
      <c r="A32" s="440">
        <v>9.1999999999999993</v>
      </c>
      <c r="B32" s="479" t="s">
        <v>202</v>
      </c>
      <c r="C32" s="470">
        <v>51337919.350000001</v>
      </c>
      <c r="D32" s="470">
        <v>2634287064.783751</v>
      </c>
      <c r="E32" s="471">
        <v>2685624984.1337509</v>
      </c>
      <c r="F32" s="470">
        <v>82501376.069999993</v>
      </c>
      <c r="G32" s="470">
        <v>2568956345.4293551</v>
      </c>
      <c r="H32" s="472">
        <v>2651457721.4993553</v>
      </c>
      <c r="Q32" s="646"/>
      <c r="R32" s="646"/>
      <c r="S32" s="646"/>
      <c r="T32" s="646"/>
      <c r="U32" s="646"/>
      <c r="V32" s="646"/>
      <c r="W32" s="646"/>
      <c r="X32" s="646"/>
      <c r="Y32" s="646"/>
    </row>
    <row r="33" spans="1:25" ht="15.75">
      <c r="A33" s="440">
        <v>9.3000000000000007</v>
      </c>
      <c r="B33" s="479" t="s">
        <v>198</v>
      </c>
      <c r="C33" s="470"/>
      <c r="D33" s="470"/>
      <c r="E33" s="471">
        <v>0</v>
      </c>
      <c r="F33" s="470"/>
      <c r="G33" s="470"/>
      <c r="H33" s="472">
        <v>0</v>
      </c>
      <c r="Q33" s="646"/>
      <c r="R33" s="646"/>
      <c r="S33" s="646"/>
      <c r="T33" s="646"/>
      <c r="U33" s="646"/>
      <c r="V33" s="646"/>
      <c r="W33" s="646"/>
      <c r="X33" s="646"/>
      <c r="Y33" s="646"/>
    </row>
    <row r="34" spans="1:25" ht="15.75">
      <c r="A34" s="440">
        <v>9.4</v>
      </c>
      <c r="B34" s="479" t="s">
        <v>199</v>
      </c>
      <c r="C34" s="470"/>
      <c r="D34" s="470"/>
      <c r="E34" s="471">
        <v>0</v>
      </c>
      <c r="F34" s="470"/>
      <c r="G34" s="470"/>
      <c r="H34" s="472">
        <v>0</v>
      </c>
      <c r="Q34" s="646"/>
      <c r="R34" s="646"/>
      <c r="S34" s="646"/>
      <c r="T34" s="646"/>
      <c r="U34" s="646"/>
      <c r="V34" s="646"/>
      <c r="W34" s="646"/>
      <c r="X34" s="646"/>
      <c r="Y34" s="646"/>
    </row>
    <row r="35" spans="1:25" ht="15.75">
      <c r="A35" s="440">
        <v>9.5</v>
      </c>
      <c r="B35" s="479" t="s">
        <v>200</v>
      </c>
      <c r="C35" s="470"/>
      <c r="D35" s="470"/>
      <c r="E35" s="471">
        <v>0</v>
      </c>
      <c r="F35" s="470"/>
      <c r="G35" s="470">
        <v>0</v>
      </c>
      <c r="H35" s="472">
        <v>0</v>
      </c>
      <c r="Q35" s="646"/>
      <c r="R35" s="646"/>
      <c r="S35" s="646"/>
      <c r="T35" s="646"/>
      <c r="U35" s="646"/>
      <c r="V35" s="646"/>
      <c r="W35" s="646"/>
      <c r="X35" s="646"/>
      <c r="Y35" s="646"/>
    </row>
    <row r="36" spans="1:25" ht="15.75">
      <c r="A36" s="440">
        <v>9.6</v>
      </c>
      <c r="B36" s="479" t="s">
        <v>203</v>
      </c>
      <c r="C36" s="470"/>
      <c r="D36" s="470"/>
      <c r="E36" s="471">
        <v>0</v>
      </c>
      <c r="F36" s="470"/>
      <c r="G36" s="470"/>
      <c r="H36" s="472">
        <v>0</v>
      </c>
      <c r="Q36" s="646"/>
      <c r="R36" s="646"/>
      <c r="S36" s="646"/>
      <c r="T36" s="646"/>
      <c r="U36" s="646"/>
      <c r="V36" s="646"/>
      <c r="W36" s="646"/>
      <c r="X36" s="646"/>
      <c r="Y36" s="646"/>
    </row>
    <row r="37" spans="1:25" ht="15.75">
      <c r="A37" s="440">
        <v>9.6999999999999993</v>
      </c>
      <c r="B37" s="479" t="s">
        <v>204</v>
      </c>
      <c r="C37" s="470"/>
      <c r="D37" s="470"/>
      <c r="E37" s="471">
        <v>0</v>
      </c>
      <c r="F37" s="470"/>
      <c r="G37" s="470"/>
      <c r="H37" s="472">
        <v>0</v>
      </c>
      <c r="Q37" s="646"/>
      <c r="R37" s="646"/>
      <c r="S37" s="646"/>
      <c r="T37" s="646"/>
      <c r="U37" s="646"/>
      <c r="V37" s="646"/>
      <c r="W37" s="646"/>
      <c r="X37" s="646"/>
      <c r="Y37" s="646"/>
    </row>
    <row r="38" spans="1:25" ht="15.75">
      <c r="A38" s="440">
        <v>10</v>
      </c>
      <c r="B38" s="474" t="s">
        <v>207</v>
      </c>
      <c r="C38" s="470">
        <v>389940323.58999997</v>
      </c>
      <c r="D38" s="470">
        <v>85254077.76492101</v>
      </c>
      <c r="E38" s="471">
        <v>475194401.35492098</v>
      </c>
      <c r="F38" s="470">
        <v>334320983.43000001</v>
      </c>
      <c r="G38" s="470">
        <v>88977681.359827995</v>
      </c>
      <c r="H38" s="472">
        <v>423298664.789828</v>
      </c>
      <c r="Q38" s="646"/>
      <c r="R38" s="646"/>
      <c r="S38" s="646"/>
      <c r="T38" s="646"/>
      <c r="U38" s="646"/>
      <c r="V38" s="646"/>
      <c r="W38" s="646"/>
      <c r="X38" s="646"/>
      <c r="Y38" s="646"/>
    </row>
    <row r="39" spans="1:25" ht="15.75">
      <c r="A39" s="440">
        <v>10.1</v>
      </c>
      <c r="B39" s="480" t="s">
        <v>208</v>
      </c>
      <c r="C39" s="470">
        <v>27283939.870000001</v>
      </c>
      <c r="D39" s="470">
        <v>1625126.75</v>
      </c>
      <c r="E39" s="471">
        <v>28909066.620000001</v>
      </c>
      <c r="F39" s="470">
        <v>54445269.240000002</v>
      </c>
      <c r="G39" s="470">
        <v>11279781.699999999</v>
      </c>
      <c r="H39" s="472">
        <v>65725050.939999998</v>
      </c>
      <c r="Q39" s="646"/>
      <c r="R39" s="646"/>
      <c r="S39" s="646"/>
      <c r="T39" s="646"/>
      <c r="U39" s="646"/>
      <c r="V39" s="646"/>
      <c r="W39" s="646"/>
      <c r="X39" s="646"/>
      <c r="Y39" s="646"/>
    </row>
    <row r="40" spans="1:25" ht="15.75">
      <c r="A40" s="440">
        <v>10.199999999999999</v>
      </c>
      <c r="B40" s="480" t="s">
        <v>209</v>
      </c>
      <c r="C40" s="470">
        <v>4194248.18</v>
      </c>
      <c r="D40" s="470">
        <v>558373.42466799996</v>
      </c>
      <c r="E40" s="471">
        <v>4752621.6046679998</v>
      </c>
      <c r="F40" s="470">
        <v>5585988.6200000001</v>
      </c>
      <c r="G40" s="470">
        <v>979735.96080999996</v>
      </c>
      <c r="H40" s="472">
        <v>6565724.5808100002</v>
      </c>
      <c r="Q40" s="646"/>
      <c r="R40" s="646"/>
      <c r="S40" s="646"/>
      <c r="T40" s="646"/>
      <c r="U40" s="646"/>
      <c r="V40" s="646"/>
      <c r="W40" s="646"/>
      <c r="X40" s="646"/>
      <c r="Y40" s="646"/>
    </row>
    <row r="41" spans="1:25" ht="15.75">
      <c r="A41" s="440">
        <v>10.3</v>
      </c>
      <c r="B41" s="480" t="s">
        <v>212</v>
      </c>
      <c r="C41" s="470">
        <v>285746002.83999997</v>
      </c>
      <c r="D41" s="470">
        <v>60538684.600000001</v>
      </c>
      <c r="E41" s="471">
        <v>346284687.44</v>
      </c>
      <c r="F41" s="470">
        <v>216397651.86000001</v>
      </c>
      <c r="G41" s="470">
        <v>59299691.560000002</v>
      </c>
      <c r="H41" s="472">
        <v>275697343.42000002</v>
      </c>
      <c r="Q41" s="646"/>
      <c r="R41" s="646"/>
      <c r="S41" s="646"/>
      <c r="T41" s="646"/>
      <c r="U41" s="646"/>
      <c r="V41" s="646"/>
      <c r="W41" s="646"/>
      <c r="X41" s="646"/>
      <c r="Y41" s="646"/>
    </row>
    <row r="42" spans="1:25" ht="25.5">
      <c r="A42" s="440">
        <v>10.4</v>
      </c>
      <c r="B42" s="480" t="s">
        <v>213</v>
      </c>
      <c r="C42" s="470">
        <v>72716132.700000003</v>
      </c>
      <c r="D42" s="470">
        <v>22531892.990253001</v>
      </c>
      <c r="E42" s="471">
        <v>95248025.690253004</v>
      </c>
      <c r="F42" s="470">
        <v>57892073.710000001</v>
      </c>
      <c r="G42" s="470">
        <v>17418472.139017999</v>
      </c>
      <c r="H42" s="472">
        <v>75310545.849018008</v>
      </c>
      <c r="Q42" s="646"/>
      <c r="R42" s="646"/>
      <c r="S42" s="646"/>
      <c r="T42" s="646"/>
      <c r="U42" s="646"/>
      <c r="V42" s="646"/>
      <c r="W42" s="646"/>
      <c r="X42" s="646"/>
      <c r="Y42" s="646"/>
    </row>
    <row r="43" spans="1:25" ht="16.5" thickBot="1">
      <c r="A43" s="440">
        <v>11</v>
      </c>
      <c r="B43" s="153" t="s">
        <v>210</v>
      </c>
      <c r="C43" s="470"/>
      <c r="D43" s="470"/>
      <c r="E43" s="471">
        <v>0</v>
      </c>
      <c r="F43" s="470"/>
      <c r="G43" s="470"/>
      <c r="H43" s="472">
        <v>0</v>
      </c>
      <c r="Q43" s="646"/>
      <c r="R43" s="646"/>
      <c r="S43" s="646"/>
      <c r="T43" s="646"/>
      <c r="U43" s="646"/>
      <c r="V43" s="646"/>
      <c r="W43" s="646"/>
      <c r="X43" s="646"/>
      <c r="Y43" s="646"/>
    </row>
    <row r="44" spans="1:25" ht="15.75">
      <c r="C44" s="481"/>
      <c r="D44" s="481"/>
      <c r="E44" s="481"/>
      <c r="F44" s="481"/>
      <c r="G44" s="481"/>
      <c r="H44" s="481"/>
    </row>
    <row r="45" spans="1:25" ht="15.75">
      <c r="C45" s="481"/>
      <c r="D45" s="481"/>
      <c r="E45" s="481"/>
      <c r="F45" s="481"/>
      <c r="G45" s="481"/>
      <c r="H45" s="481"/>
    </row>
    <row r="46" spans="1:25" ht="15.75">
      <c r="C46" s="481"/>
      <c r="D46" s="481"/>
      <c r="E46" s="481"/>
      <c r="F46" s="481"/>
      <c r="G46" s="481"/>
      <c r="H46" s="481"/>
    </row>
    <row r="47" spans="1:25" ht="15.75">
      <c r="C47" s="481"/>
      <c r="D47" s="481"/>
      <c r="E47" s="481"/>
      <c r="F47" s="481"/>
      <c r="G47" s="481"/>
      <c r="H47" s="481"/>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9"/>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2.75"/>
  <cols>
    <col min="1" max="1" width="9.5703125" style="4" bestFit="1" customWidth="1"/>
    <col min="2" max="2" width="93.5703125" style="4" customWidth="1"/>
    <col min="3" max="4" width="11.7109375" style="4" bestFit="1" customWidth="1"/>
    <col min="5" max="7" width="11.7109375" style="23" bestFit="1" customWidth="1"/>
    <col min="8" max="11" width="9.7109375" style="23" customWidth="1"/>
    <col min="12" max="16384" width="9.140625" style="23"/>
  </cols>
  <sheetData>
    <row r="1" spans="1:20">
      <c r="A1" s="2" t="s">
        <v>30</v>
      </c>
      <c r="B1" s="3" t="str">
        <f>'Info '!C2</f>
        <v xml:space="preserve">JSC "Bank of Georgia" </v>
      </c>
      <c r="C1" s="3"/>
    </row>
    <row r="2" spans="1:20">
      <c r="A2" s="2" t="s">
        <v>31</v>
      </c>
      <c r="B2" s="367">
        <f>'1. key ratios '!B2</f>
        <v>45199</v>
      </c>
      <c r="C2" s="6"/>
      <c r="D2" s="7"/>
      <c r="E2" s="26"/>
      <c r="F2" s="26"/>
      <c r="G2" s="26"/>
      <c r="H2" s="26"/>
    </row>
    <row r="3" spans="1:20">
      <c r="A3" s="2"/>
      <c r="B3" s="3"/>
      <c r="C3" s="6"/>
      <c r="D3" s="7"/>
      <c r="E3" s="26"/>
      <c r="F3" s="26"/>
      <c r="G3" s="26"/>
      <c r="H3" s="26"/>
    </row>
    <row r="4" spans="1:20" ht="15" customHeight="1" thickBot="1">
      <c r="A4" s="7" t="s">
        <v>96</v>
      </c>
      <c r="B4" s="99" t="s">
        <v>187</v>
      </c>
      <c r="C4" s="27" t="s">
        <v>35</v>
      </c>
    </row>
    <row r="5" spans="1:20" ht="15" customHeight="1">
      <c r="A5" s="179" t="s">
        <v>6</v>
      </c>
      <c r="B5" s="180"/>
      <c r="C5" s="365" t="s">
        <v>761</v>
      </c>
      <c r="D5" s="365" t="s">
        <v>712</v>
      </c>
      <c r="E5" s="365" t="s">
        <v>713</v>
      </c>
      <c r="F5" s="365" t="s">
        <v>714</v>
      </c>
      <c r="G5" s="366" t="s">
        <v>715</v>
      </c>
    </row>
    <row r="6" spans="1:20" ht="15" customHeight="1">
      <c r="A6" s="28">
        <v>1</v>
      </c>
      <c r="B6" s="286" t="s">
        <v>191</v>
      </c>
      <c r="C6" s="355">
        <v>18320269657.364441</v>
      </c>
      <c r="D6" s="358">
        <v>17506854489.639347</v>
      </c>
      <c r="E6" s="288">
        <v>17087179299.749371</v>
      </c>
      <c r="F6" s="355">
        <v>17451383093.870884</v>
      </c>
      <c r="G6" s="361">
        <v>17385480990.604816</v>
      </c>
      <c r="O6" s="647"/>
      <c r="P6" s="647"/>
      <c r="Q6" s="647"/>
      <c r="R6" s="647"/>
      <c r="S6" s="647"/>
      <c r="T6" s="647"/>
    </row>
    <row r="7" spans="1:20" ht="15" customHeight="1">
      <c r="A7" s="28">
        <v>1.1000000000000001</v>
      </c>
      <c r="B7" s="286" t="s">
        <v>357</v>
      </c>
      <c r="C7" s="356">
        <v>17378289499.983711</v>
      </c>
      <c r="D7" s="359">
        <v>16612623304.026764</v>
      </c>
      <c r="E7" s="356">
        <v>16253110501.412691</v>
      </c>
      <c r="F7" s="356">
        <v>16590135222.602516</v>
      </c>
      <c r="G7" s="362">
        <v>16581105612.659035</v>
      </c>
      <c r="O7" s="647"/>
      <c r="P7" s="647"/>
      <c r="Q7" s="647"/>
      <c r="R7" s="647"/>
      <c r="S7" s="647"/>
      <c r="T7" s="647"/>
    </row>
    <row r="8" spans="1:20">
      <c r="A8" s="28" t="s">
        <v>14</v>
      </c>
      <c r="B8" s="286" t="s">
        <v>95</v>
      </c>
      <c r="C8" s="356">
        <v>148740748.83999997</v>
      </c>
      <c r="D8" s="359">
        <v>148568390.82529998</v>
      </c>
      <c r="E8" s="356">
        <v>148555914.72509998</v>
      </c>
      <c r="F8" s="356">
        <v>151804720.6652</v>
      </c>
      <c r="G8" s="362">
        <v>151781826.95207024</v>
      </c>
      <c r="O8" s="647"/>
      <c r="P8" s="647"/>
      <c r="Q8" s="647"/>
      <c r="R8" s="647"/>
      <c r="S8" s="647"/>
      <c r="T8" s="647"/>
    </row>
    <row r="9" spans="1:20" ht="15" customHeight="1">
      <c r="A9" s="28">
        <v>1.2</v>
      </c>
      <c r="B9" s="287" t="s">
        <v>94</v>
      </c>
      <c r="C9" s="356">
        <v>931327317.65896559</v>
      </c>
      <c r="D9" s="359">
        <v>885032059.15962493</v>
      </c>
      <c r="E9" s="356">
        <v>824012837.25019991</v>
      </c>
      <c r="F9" s="356">
        <v>845605725.42429984</v>
      </c>
      <c r="G9" s="362">
        <v>792046718.06011248</v>
      </c>
      <c r="O9" s="647"/>
      <c r="P9" s="647"/>
      <c r="Q9" s="647"/>
      <c r="R9" s="647"/>
      <c r="S9" s="647"/>
      <c r="T9" s="647"/>
    </row>
    <row r="10" spans="1:20" ht="15" customHeight="1">
      <c r="A10" s="28">
        <v>1.3</v>
      </c>
      <c r="B10" s="286" t="s">
        <v>28</v>
      </c>
      <c r="C10" s="357">
        <v>10652839.721764</v>
      </c>
      <c r="D10" s="359">
        <v>9199126.4529559985</v>
      </c>
      <c r="E10" s="357">
        <v>10055961.086479401</v>
      </c>
      <c r="F10" s="356">
        <v>15642145.844064999</v>
      </c>
      <c r="G10" s="363">
        <v>12328659.885669002</v>
      </c>
      <c r="O10" s="647"/>
      <c r="P10" s="647"/>
      <c r="Q10" s="647"/>
      <c r="R10" s="647"/>
      <c r="S10" s="647"/>
      <c r="T10" s="647"/>
    </row>
    <row r="11" spans="1:20" ht="15" customHeight="1">
      <c r="A11" s="28">
        <v>2</v>
      </c>
      <c r="B11" s="286" t="s">
        <v>188</v>
      </c>
      <c r="C11" s="356">
        <v>54126010.892461874</v>
      </c>
      <c r="D11" s="359">
        <v>90265974.725985453</v>
      </c>
      <c r="E11" s="356">
        <v>35275073.636974022</v>
      </c>
      <c r="F11" s="356">
        <v>108999294.88707557</v>
      </c>
      <c r="G11" s="362">
        <v>95876354.65144597</v>
      </c>
      <c r="O11" s="647"/>
      <c r="P11" s="647"/>
      <c r="Q11" s="647"/>
      <c r="R11" s="647"/>
      <c r="S11" s="647"/>
      <c r="T11" s="647"/>
    </row>
    <row r="12" spans="1:20" ht="15" customHeight="1">
      <c r="A12" s="28">
        <v>3</v>
      </c>
      <c r="B12" s="286" t="s">
        <v>189</v>
      </c>
      <c r="C12" s="357">
        <v>2507003750</v>
      </c>
      <c r="D12" s="359">
        <v>2507003750</v>
      </c>
      <c r="E12" s="357">
        <v>2507003750</v>
      </c>
      <c r="F12" s="356">
        <v>2507003750</v>
      </c>
      <c r="G12" s="363">
        <v>2006159999.9999998</v>
      </c>
      <c r="O12" s="647"/>
      <c r="P12" s="647"/>
      <c r="Q12" s="647"/>
      <c r="R12" s="647"/>
      <c r="S12" s="647"/>
      <c r="T12" s="647"/>
    </row>
    <row r="13" spans="1:20" ht="15" customHeight="1" thickBot="1">
      <c r="A13" s="30">
        <v>4</v>
      </c>
      <c r="B13" s="31" t="s">
        <v>190</v>
      </c>
      <c r="C13" s="289">
        <v>20881399418.256905</v>
      </c>
      <c r="D13" s="360">
        <v>20104124214.365334</v>
      </c>
      <c r="E13" s="290">
        <v>19629458123.386345</v>
      </c>
      <c r="F13" s="289">
        <v>20067386138.757961</v>
      </c>
      <c r="G13" s="364">
        <v>19487517345.256264</v>
      </c>
      <c r="O13" s="647"/>
      <c r="P13" s="647"/>
      <c r="Q13" s="647"/>
      <c r="R13" s="647"/>
      <c r="S13" s="647"/>
      <c r="T13" s="647"/>
    </row>
    <row r="14" spans="1:20">
      <c r="B14" s="34"/>
    </row>
    <row r="15" spans="1:20" ht="25.5">
      <c r="B15" s="35" t="s">
        <v>358</v>
      </c>
    </row>
    <row r="16" spans="1:20">
      <c r="B16" s="35"/>
    </row>
    <row r="17" s="23" customFormat="1" ht="11.25"/>
    <row r="18" s="23" customFormat="1" ht="11.25"/>
    <row r="19" s="23" customFormat="1" ht="11.25"/>
    <row r="20" s="23" customFormat="1" ht="11.25"/>
    <row r="21" s="23" customFormat="1" ht="11.25"/>
    <row r="22" s="23" customFormat="1" ht="11.25"/>
    <row r="23" s="23" customFormat="1" ht="11.25"/>
    <row r="24" s="23" customFormat="1" ht="11.25"/>
    <row r="25" s="23" customFormat="1" ht="11.25"/>
    <row r="26" s="23" customFormat="1" ht="11.25"/>
    <row r="27" s="23" customFormat="1" ht="11.25"/>
    <row r="28" s="23" customFormat="1" ht="11.25"/>
    <row r="29" s="23"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4"/>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4.25"/>
  <cols>
    <col min="1" max="1" width="9.5703125" style="4" bestFit="1" customWidth="1"/>
    <col min="2" max="2" width="65.5703125" style="4" customWidth="1"/>
    <col min="3" max="3" width="66.140625" style="4" bestFit="1" customWidth="1"/>
    <col min="4" max="16384" width="9.140625" style="5"/>
  </cols>
  <sheetData>
    <row r="1" spans="1:8">
      <c r="A1" s="2" t="s">
        <v>30</v>
      </c>
      <c r="B1" s="3" t="str">
        <f>'Info '!C2</f>
        <v xml:space="preserve">JSC "Bank of Georgia" </v>
      </c>
    </row>
    <row r="2" spans="1:8">
      <c r="A2" s="2" t="s">
        <v>31</v>
      </c>
      <c r="B2" s="367">
        <f>'1. key ratios '!B2</f>
        <v>45199</v>
      </c>
    </row>
    <row r="4" spans="1:8" ht="27.95" customHeight="1" thickBot="1">
      <c r="A4" s="36" t="s">
        <v>41</v>
      </c>
      <c r="B4" s="37" t="s">
        <v>163</v>
      </c>
      <c r="C4" s="38"/>
    </row>
    <row r="5" spans="1:8">
      <c r="A5" s="39"/>
      <c r="B5" s="349" t="s">
        <v>42</v>
      </c>
      <c r="C5" s="350" t="s">
        <v>371</v>
      </c>
    </row>
    <row r="6" spans="1:8">
      <c r="A6" s="40">
        <v>1</v>
      </c>
      <c r="B6" s="700" t="s">
        <v>733</v>
      </c>
      <c r="C6" s="701" t="s">
        <v>736</v>
      </c>
    </row>
    <row r="7" spans="1:8">
      <c r="A7" s="40">
        <v>2</v>
      </c>
      <c r="B7" s="700" t="s">
        <v>737</v>
      </c>
      <c r="C7" s="701" t="s">
        <v>738</v>
      </c>
    </row>
    <row r="8" spans="1:8">
      <c r="A8" s="40">
        <v>3</v>
      </c>
      <c r="B8" s="700" t="s">
        <v>739</v>
      </c>
      <c r="C8" s="701" t="s">
        <v>738</v>
      </c>
    </row>
    <row r="9" spans="1:8">
      <c r="A9" s="40">
        <v>4</v>
      </c>
      <c r="B9" s="700" t="s">
        <v>740</v>
      </c>
      <c r="C9" s="701" t="s">
        <v>738</v>
      </c>
    </row>
    <row r="10" spans="1:8">
      <c r="A10" s="40">
        <v>5</v>
      </c>
      <c r="B10" s="700" t="s">
        <v>741</v>
      </c>
      <c r="C10" s="701" t="s">
        <v>742</v>
      </c>
    </row>
    <row r="11" spans="1:8">
      <c r="A11" s="40">
        <v>6</v>
      </c>
      <c r="B11" s="700" t="s">
        <v>743</v>
      </c>
      <c r="C11" s="701" t="s">
        <v>742</v>
      </c>
    </row>
    <row r="12" spans="1:8">
      <c r="A12" s="40">
        <v>7</v>
      </c>
      <c r="B12" s="700" t="s">
        <v>744</v>
      </c>
      <c r="C12" s="701" t="s">
        <v>742</v>
      </c>
      <c r="H12" s="43"/>
    </row>
    <row r="13" spans="1:8">
      <c r="A13" s="40">
        <v>8</v>
      </c>
      <c r="B13" s="700" t="s">
        <v>745</v>
      </c>
      <c r="C13" s="701" t="s">
        <v>742</v>
      </c>
    </row>
    <row r="14" spans="1:8">
      <c r="A14" s="40">
        <v>9</v>
      </c>
      <c r="B14" s="41"/>
      <c r="C14" s="42"/>
    </row>
    <row r="15" spans="1:8">
      <c r="A15" s="40">
        <v>10</v>
      </c>
      <c r="B15" s="41"/>
      <c r="C15" s="42"/>
    </row>
    <row r="16" spans="1:8">
      <c r="A16" s="40"/>
      <c r="B16" s="351"/>
      <c r="C16" s="352"/>
    </row>
    <row r="17" spans="1:3">
      <c r="A17" s="40"/>
      <c r="B17" s="353" t="s">
        <v>43</v>
      </c>
      <c r="C17" s="354" t="s">
        <v>372</v>
      </c>
    </row>
    <row r="18" spans="1:3">
      <c r="A18" s="40">
        <v>1</v>
      </c>
      <c r="B18" s="703" t="s">
        <v>734</v>
      </c>
      <c r="C18" s="704" t="s">
        <v>746</v>
      </c>
    </row>
    <row r="19" spans="1:3">
      <c r="A19" s="40">
        <v>2</v>
      </c>
      <c r="B19" s="703" t="s">
        <v>747</v>
      </c>
      <c r="C19" s="704" t="s">
        <v>748</v>
      </c>
    </row>
    <row r="20" spans="1:3">
      <c r="A20" s="40">
        <v>3</v>
      </c>
      <c r="B20" s="703" t="s">
        <v>756</v>
      </c>
      <c r="C20" s="704" t="s">
        <v>748</v>
      </c>
    </row>
    <row r="21" spans="1:3">
      <c r="A21" s="40">
        <v>4</v>
      </c>
      <c r="B21" s="703" t="s">
        <v>749</v>
      </c>
      <c r="C21" s="704" t="s">
        <v>750</v>
      </c>
    </row>
    <row r="22" spans="1:3">
      <c r="A22" s="40">
        <v>5</v>
      </c>
      <c r="B22" s="703" t="s">
        <v>751</v>
      </c>
      <c r="C22" s="704" t="s">
        <v>752</v>
      </c>
    </row>
    <row r="23" spans="1:3">
      <c r="A23" s="40">
        <v>6</v>
      </c>
      <c r="B23" s="703" t="s">
        <v>753</v>
      </c>
      <c r="C23" s="704" t="s">
        <v>754</v>
      </c>
    </row>
    <row r="24" spans="1:3">
      <c r="A24" s="40">
        <v>7</v>
      </c>
      <c r="B24" s="703" t="s">
        <v>755</v>
      </c>
      <c r="C24" s="704" t="s">
        <v>748</v>
      </c>
    </row>
    <row r="25" spans="1:3">
      <c r="A25" s="702">
        <v>8</v>
      </c>
      <c r="B25" s="703"/>
      <c r="C25" s="704"/>
    </row>
    <row r="26" spans="1:3">
      <c r="A26" s="40">
        <v>9</v>
      </c>
      <c r="B26" s="41"/>
      <c r="C26" s="44"/>
    </row>
    <row r="27" spans="1:3" ht="15.75" customHeight="1">
      <c r="A27" s="40">
        <v>10</v>
      </c>
      <c r="B27" s="41"/>
      <c r="C27" s="45"/>
    </row>
    <row r="28" spans="1:3" ht="15.75" customHeight="1">
      <c r="A28" s="40"/>
      <c r="B28" s="41"/>
      <c r="C28" s="45"/>
    </row>
    <row r="29" spans="1:3" ht="30" customHeight="1">
      <c r="A29" s="40"/>
      <c r="B29" s="778" t="s">
        <v>44</v>
      </c>
      <c r="C29" s="779"/>
    </row>
    <row r="30" spans="1:3">
      <c r="A30" s="40">
        <v>1</v>
      </c>
      <c r="B30" s="41" t="s">
        <v>757</v>
      </c>
      <c r="C30" s="705">
        <v>0.19770973141775675</v>
      </c>
    </row>
    <row r="31" spans="1:3" ht="15.75" customHeight="1">
      <c r="A31" s="40"/>
      <c r="B31" s="41" t="s">
        <v>758</v>
      </c>
      <c r="C31" s="705" t="s">
        <v>760</v>
      </c>
    </row>
    <row r="32" spans="1:3" ht="29.25" customHeight="1">
      <c r="A32" s="40"/>
      <c r="B32" s="778" t="s">
        <v>45</v>
      </c>
      <c r="C32" s="779"/>
    </row>
    <row r="33" spans="1:3">
      <c r="A33" s="40">
        <v>1</v>
      </c>
      <c r="B33" s="41" t="s">
        <v>759</v>
      </c>
      <c r="C33" s="705">
        <v>0.19623006328492931</v>
      </c>
    </row>
    <row r="34" spans="1:3" ht="15" thickBot="1">
      <c r="A34" s="46">
        <v>2</v>
      </c>
      <c r="B34" s="47" t="s">
        <v>762</v>
      </c>
      <c r="C34" s="705">
        <v>5.0027264674993251E-2</v>
      </c>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53"/>
  <sheetViews>
    <sheetView zoomScaleNormal="100" workbookViewId="0">
      <pane xSplit="1" ySplit="5" topLeftCell="B6" activePane="bottomRight" state="frozen"/>
      <selection pane="topRight"/>
      <selection pane="bottomLeft"/>
      <selection pane="bottomRight" activeCell="B6" sqref="B6:B7"/>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13">
      <c r="A1" s="221" t="s">
        <v>30</v>
      </c>
      <c r="B1" s="3" t="str">
        <f>'Info '!C2</f>
        <v xml:space="preserve">JSC "Bank of Georgia" </v>
      </c>
      <c r="C1" s="59"/>
      <c r="D1" s="59"/>
      <c r="E1" s="59"/>
      <c r="F1" s="18"/>
    </row>
    <row r="2" spans="1:13" s="48" customFormat="1" ht="15.75" customHeight="1">
      <c r="A2" s="221" t="s">
        <v>31</v>
      </c>
      <c r="B2" s="367">
        <f>'1. key ratios '!B2</f>
        <v>45199</v>
      </c>
    </row>
    <row r="3" spans="1:13" s="48" customFormat="1" ht="15.75" customHeight="1">
      <c r="A3" s="221"/>
    </row>
    <row r="4" spans="1:13" s="48" customFormat="1" ht="15.75" customHeight="1" thickBot="1">
      <c r="A4" s="222" t="s">
        <v>99</v>
      </c>
      <c r="B4" s="784" t="s">
        <v>225</v>
      </c>
      <c r="C4" s="785"/>
      <c r="D4" s="785"/>
      <c r="E4" s="785"/>
    </row>
    <row r="5" spans="1:13" s="52" customFormat="1" ht="17.45" customHeight="1">
      <c r="A5" s="162"/>
      <c r="B5" s="163"/>
      <c r="C5" s="50" t="s">
        <v>0</v>
      </c>
      <c r="D5" s="50" t="s">
        <v>1</v>
      </c>
      <c r="E5" s="51" t="s">
        <v>2</v>
      </c>
    </row>
    <row r="6" spans="1:13" s="18" customFormat="1" ht="14.45" customHeight="1">
      <c r="A6" s="223"/>
      <c r="B6" s="780" t="s">
        <v>232</v>
      </c>
      <c r="C6" s="780" t="s">
        <v>660</v>
      </c>
      <c r="D6" s="782" t="s">
        <v>98</v>
      </c>
      <c r="E6" s="783"/>
      <c r="G6" s="5"/>
    </row>
    <row r="7" spans="1:13" s="18" customFormat="1" ht="99.6" customHeight="1">
      <c r="A7" s="223"/>
      <c r="B7" s="781"/>
      <c r="C7" s="780"/>
      <c r="D7" s="270" t="s">
        <v>97</v>
      </c>
      <c r="E7" s="271" t="s">
        <v>233</v>
      </c>
      <c r="G7" s="5"/>
    </row>
    <row r="8" spans="1:13" ht="21">
      <c r="A8" s="425">
        <v>1</v>
      </c>
      <c r="B8" s="426" t="s">
        <v>561</v>
      </c>
      <c r="C8" s="482">
        <v>4274902718.1064005</v>
      </c>
      <c r="D8" s="482">
        <v>0</v>
      </c>
      <c r="E8" s="482">
        <v>4274902718.1064005</v>
      </c>
      <c r="F8" s="18"/>
      <c r="K8" s="741"/>
      <c r="L8" s="741"/>
      <c r="M8" s="741"/>
    </row>
    <row r="9" spans="1:13" ht="15">
      <c r="A9" s="425">
        <v>1.1000000000000001</v>
      </c>
      <c r="B9" s="427" t="s">
        <v>562</v>
      </c>
      <c r="C9" s="482">
        <v>790475911.34199989</v>
      </c>
      <c r="D9" s="482"/>
      <c r="E9" s="482">
        <v>790475911.34199989</v>
      </c>
      <c r="F9" s="18"/>
      <c r="K9" s="741"/>
      <c r="L9" s="741"/>
      <c r="M9" s="741"/>
    </row>
    <row r="10" spans="1:13" ht="15">
      <c r="A10" s="425">
        <v>1.2</v>
      </c>
      <c r="B10" s="427" t="s">
        <v>563</v>
      </c>
      <c r="C10" s="482">
        <v>2541080989.4400001</v>
      </c>
      <c r="D10" s="482"/>
      <c r="E10" s="482">
        <v>2541080989.4400001</v>
      </c>
      <c r="F10" s="18"/>
      <c r="K10" s="741"/>
      <c r="L10" s="741"/>
      <c r="M10" s="741"/>
    </row>
    <row r="11" spans="1:13" ht="15">
      <c r="A11" s="425">
        <v>1.3</v>
      </c>
      <c r="B11" s="427" t="s">
        <v>564</v>
      </c>
      <c r="C11" s="482">
        <v>943345817.32440031</v>
      </c>
      <c r="D11" s="482"/>
      <c r="E11" s="482">
        <v>943345817.32440031</v>
      </c>
      <c r="F11" s="18"/>
      <c r="K11" s="741"/>
      <c r="L11" s="741"/>
      <c r="M11" s="741"/>
    </row>
    <row r="12" spans="1:13" ht="15">
      <c r="A12" s="425">
        <v>2</v>
      </c>
      <c r="B12" s="428" t="s">
        <v>565</v>
      </c>
      <c r="C12" s="482">
        <v>48992907.440000005</v>
      </c>
      <c r="D12" s="482"/>
      <c r="E12" s="482">
        <v>48992907.440000005</v>
      </c>
      <c r="F12" s="18"/>
      <c r="K12" s="741"/>
      <c r="L12" s="741"/>
      <c r="M12" s="741"/>
    </row>
    <row r="13" spans="1:13" ht="15">
      <c r="A13" s="425">
        <v>2.1</v>
      </c>
      <c r="B13" s="429" t="s">
        <v>566</v>
      </c>
      <c r="C13" s="483">
        <v>48992907.440000005</v>
      </c>
      <c r="D13" s="483"/>
      <c r="E13" s="483">
        <v>48992907.440000005</v>
      </c>
      <c r="F13" s="18"/>
      <c r="K13" s="741"/>
      <c r="L13" s="741"/>
      <c r="M13" s="741"/>
    </row>
    <row r="14" spans="1:13" ht="21">
      <c r="A14" s="425">
        <v>3</v>
      </c>
      <c r="B14" s="430" t="s">
        <v>567</v>
      </c>
      <c r="C14" s="483">
        <v>0</v>
      </c>
      <c r="D14" s="483"/>
      <c r="E14" s="483">
        <v>0</v>
      </c>
      <c r="F14" s="18"/>
      <c r="K14" s="741"/>
      <c r="L14" s="741"/>
      <c r="M14" s="741"/>
    </row>
    <row r="15" spans="1:13" ht="21">
      <c r="A15" s="425">
        <v>4</v>
      </c>
      <c r="B15" s="431" t="s">
        <v>568</v>
      </c>
      <c r="C15" s="483">
        <v>0</v>
      </c>
      <c r="D15" s="483"/>
      <c r="E15" s="483">
        <v>0</v>
      </c>
      <c r="F15" s="18"/>
      <c r="K15" s="741"/>
      <c r="L15" s="741"/>
      <c r="M15" s="741"/>
    </row>
    <row r="16" spans="1:13" ht="21">
      <c r="A16" s="425">
        <v>5</v>
      </c>
      <c r="B16" s="432" t="s">
        <v>569</v>
      </c>
      <c r="C16" s="483">
        <v>4525415858.8349991</v>
      </c>
      <c r="D16" s="483">
        <v>5775971.9944000002</v>
      </c>
      <c r="E16" s="483">
        <v>4519639886.8405991</v>
      </c>
      <c r="F16" s="18"/>
      <c r="K16" s="741"/>
      <c r="L16" s="741"/>
      <c r="M16" s="741"/>
    </row>
    <row r="17" spans="1:13" ht="15">
      <c r="A17" s="425">
        <v>5.0999999999999996</v>
      </c>
      <c r="B17" s="433" t="s">
        <v>570</v>
      </c>
      <c r="C17" s="483">
        <v>6545939.3944000006</v>
      </c>
      <c r="D17" s="483">
        <v>5775971.9944000002</v>
      </c>
      <c r="E17" s="483">
        <v>769967.40000000037</v>
      </c>
      <c r="F17" s="18"/>
      <c r="K17" s="741"/>
      <c r="L17" s="741"/>
      <c r="M17" s="741"/>
    </row>
    <row r="18" spans="1:13" ht="15">
      <c r="A18" s="425">
        <v>5.2</v>
      </c>
      <c r="B18" s="433" t="s">
        <v>571</v>
      </c>
      <c r="C18" s="483">
        <v>4518869919.4405994</v>
      </c>
      <c r="D18" s="483"/>
      <c r="E18" s="483">
        <v>4518869919.4405994</v>
      </c>
      <c r="F18" s="18"/>
      <c r="K18" s="741"/>
      <c r="L18" s="741"/>
      <c r="M18" s="741"/>
    </row>
    <row r="19" spans="1:13" ht="15">
      <c r="A19" s="425">
        <v>5.3</v>
      </c>
      <c r="B19" s="434" t="s">
        <v>572</v>
      </c>
      <c r="C19" s="483">
        <v>0</v>
      </c>
      <c r="D19" s="483"/>
      <c r="E19" s="483">
        <v>0</v>
      </c>
      <c r="F19" s="18"/>
      <c r="K19" s="741"/>
      <c r="L19" s="741"/>
      <c r="M19" s="741"/>
    </row>
    <row r="20" spans="1:13" ht="15">
      <c r="A20" s="425">
        <v>6</v>
      </c>
      <c r="B20" s="430" t="s">
        <v>573</v>
      </c>
      <c r="C20" s="483">
        <v>18631154877.632298</v>
      </c>
      <c r="D20" s="483">
        <v>0</v>
      </c>
      <c r="E20" s="483">
        <v>18631154877.632298</v>
      </c>
      <c r="F20" s="18"/>
      <c r="K20" s="741"/>
      <c r="L20" s="741"/>
      <c r="M20" s="741"/>
    </row>
    <row r="21" spans="1:13" ht="15">
      <c r="A21" s="425">
        <v>6.1</v>
      </c>
      <c r="B21" s="433" t="s">
        <v>571</v>
      </c>
      <c r="C21" s="483">
        <v>485255490.83230001</v>
      </c>
      <c r="D21" s="483"/>
      <c r="E21" s="483">
        <v>485255490.83230001</v>
      </c>
      <c r="F21" s="18"/>
      <c r="K21" s="741"/>
      <c r="L21" s="741"/>
      <c r="M21" s="741"/>
    </row>
    <row r="22" spans="1:13" ht="15">
      <c r="A22" s="425">
        <v>6.2</v>
      </c>
      <c r="B22" s="434" t="s">
        <v>572</v>
      </c>
      <c r="C22" s="483">
        <v>18145899386.799999</v>
      </c>
      <c r="D22" s="483"/>
      <c r="E22" s="483">
        <v>18145899386.799999</v>
      </c>
      <c r="F22" s="18"/>
      <c r="K22" s="741"/>
      <c r="L22" s="741"/>
      <c r="M22" s="741"/>
    </row>
    <row r="23" spans="1:13" ht="21">
      <c r="A23" s="425">
        <v>7</v>
      </c>
      <c r="B23" s="428" t="s">
        <v>574</v>
      </c>
      <c r="C23" s="483">
        <v>157362371.54397023</v>
      </c>
      <c r="D23" s="483">
        <v>9283286.8639702518</v>
      </c>
      <c r="E23" s="483">
        <v>148079084.67999998</v>
      </c>
      <c r="F23" s="18"/>
      <c r="K23" s="741"/>
      <c r="L23" s="741"/>
      <c r="M23" s="741"/>
    </row>
    <row r="24" spans="1:13" ht="21">
      <c r="A24" s="425">
        <v>8</v>
      </c>
      <c r="B24" s="435" t="s">
        <v>575</v>
      </c>
      <c r="C24" s="483">
        <v>28795295.039999999</v>
      </c>
      <c r="D24" s="483">
        <v>0</v>
      </c>
      <c r="E24" s="483">
        <v>28795295.039999999</v>
      </c>
      <c r="F24" s="18"/>
      <c r="K24" s="741"/>
      <c r="L24" s="741"/>
      <c r="M24" s="741"/>
    </row>
    <row r="25" spans="1:13" ht="15">
      <c r="A25" s="425">
        <v>9</v>
      </c>
      <c r="B25" s="431" t="s">
        <v>576</v>
      </c>
      <c r="C25" s="483">
        <v>627020924.80000007</v>
      </c>
      <c r="D25" s="483">
        <v>2358668.17</v>
      </c>
      <c r="E25" s="483">
        <v>624662256.63</v>
      </c>
      <c r="F25" s="18"/>
      <c r="K25" s="741"/>
      <c r="L25" s="741"/>
      <c r="M25" s="741"/>
    </row>
    <row r="26" spans="1:13" ht="15">
      <c r="A26" s="425">
        <v>9.1</v>
      </c>
      <c r="B26" s="433" t="s">
        <v>577</v>
      </c>
      <c r="C26" s="483">
        <v>498173902.73000002</v>
      </c>
      <c r="D26" s="483">
        <v>2358668.17</v>
      </c>
      <c r="E26" s="483">
        <v>495815234.56</v>
      </c>
      <c r="F26" s="18"/>
      <c r="K26" s="741"/>
      <c r="L26" s="741"/>
      <c r="M26" s="741"/>
    </row>
    <row r="27" spans="1:13" ht="15">
      <c r="A27" s="425">
        <v>9.1999999999999993</v>
      </c>
      <c r="B27" s="433" t="s">
        <v>578</v>
      </c>
      <c r="C27" s="483">
        <v>128847022.07000001</v>
      </c>
      <c r="D27" s="483"/>
      <c r="E27" s="483">
        <v>128847022.07000001</v>
      </c>
      <c r="F27" s="18"/>
      <c r="K27" s="741"/>
      <c r="L27" s="741"/>
      <c r="M27" s="741"/>
    </row>
    <row r="28" spans="1:13" ht="15">
      <c r="A28" s="425">
        <v>10</v>
      </c>
      <c r="B28" s="431" t="s">
        <v>579</v>
      </c>
      <c r="C28" s="483">
        <v>164932492.87</v>
      </c>
      <c r="D28" s="483">
        <v>164932492.87</v>
      </c>
      <c r="E28" s="483">
        <v>0</v>
      </c>
      <c r="F28" s="18"/>
      <c r="K28" s="741"/>
      <c r="L28" s="741"/>
      <c r="M28" s="741"/>
    </row>
    <row r="29" spans="1:13" ht="15">
      <c r="A29" s="425">
        <v>10.1</v>
      </c>
      <c r="B29" s="433" t="s">
        <v>580</v>
      </c>
      <c r="C29" s="483">
        <v>33331342.84</v>
      </c>
      <c r="D29" s="483">
        <v>33331342.84</v>
      </c>
      <c r="E29" s="483">
        <v>0</v>
      </c>
      <c r="F29" s="18"/>
      <c r="K29" s="741"/>
      <c r="L29" s="741"/>
      <c r="M29" s="741"/>
    </row>
    <row r="30" spans="1:13" ht="15">
      <c r="A30" s="425">
        <v>10.199999999999999</v>
      </c>
      <c r="B30" s="433" t="s">
        <v>581</v>
      </c>
      <c r="C30" s="483">
        <v>131601150.03</v>
      </c>
      <c r="D30" s="483">
        <v>131601150.03</v>
      </c>
      <c r="E30" s="483">
        <v>0</v>
      </c>
      <c r="F30" s="18"/>
      <c r="K30" s="741"/>
      <c r="L30" s="741"/>
      <c r="M30" s="741"/>
    </row>
    <row r="31" spans="1:13" ht="15">
      <c r="A31" s="425">
        <v>11</v>
      </c>
      <c r="B31" s="431" t="s">
        <v>582</v>
      </c>
      <c r="C31" s="483">
        <v>0</v>
      </c>
      <c r="D31" s="483">
        <v>0</v>
      </c>
      <c r="E31" s="483">
        <v>0</v>
      </c>
      <c r="F31" s="18"/>
      <c r="K31" s="741"/>
      <c r="L31" s="741"/>
      <c r="M31" s="741"/>
    </row>
    <row r="32" spans="1:13" ht="15">
      <c r="A32" s="425">
        <v>11.1</v>
      </c>
      <c r="B32" s="433" t="s">
        <v>583</v>
      </c>
      <c r="C32" s="483">
        <v>0</v>
      </c>
      <c r="D32" s="483"/>
      <c r="E32" s="483">
        <v>0</v>
      </c>
      <c r="F32" s="18"/>
      <c r="K32" s="741"/>
      <c r="L32" s="741"/>
      <c r="M32" s="741"/>
    </row>
    <row r="33" spans="1:13" ht="15">
      <c r="A33" s="425">
        <v>11.2</v>
      </c>
      <c r="B33" s="433" t="s">
        <v>584</v>
      </c>
      <c r="C33" s="483">
        <v>0</v>
      </c>
      <c r="D33" s="483"/>
      <c r="E33" s="483">
        <v>0</v>
      </c>
      <c r="F33" s="18"/>
      <c r="K33" s="741"/>
      <c r="L33" s="741"/>
      <c r="M33" s="741"/>
    </row>
    <row r="34" spans="1:13" ht="15">
      <c r="A34" s="425">
        <v>13</v>
      </c>
      <c r="B34" s="431" t="s">
        <v>585</v>
      </c>
      <c r="C34" s="483">
        <v>572628973.27639961</v>
      </c>
      <c r="D34" s="483"/>
      <c r="E34" s="483">
        <v>572628973.27639961</v>
      </c>
      <c r="F34" s="18"/>
      <c r="K34" s="741"/>
      <c r="L34" s="741"/>
      <c r="M34" s="741"/>
    </row>
    <row r="35" spans="1:13" ht="15">
      <c r="A35" s="425">
        <v>13.1</v>
      </c>
      <c r="B35" s="436" t="s">
        <v>586</v>
      </c>
      <c r="C35" s="483">
        <v>228099382.21000001</v>
      </c>
      <c r="D35" s="483"/>
      <c r="E35" s="483">
        <v>228099382.21000001</v>
      </c>
      <c r="F35" s="18"/>
      <c r="K35" s="741"/>
      <c r="L35" s="741"/>
      <c r="M35" s="741"/>
    </row>
    <row r="36" spans="1:13" ht="15">
      <c r="A36" s="425">
        <v>13.2</v>
      </c>
      <c r="B36" s="436" t="s">
        <v>587</v>
      </c>
      <c r="C36" s="483">
        <v>0</v>
      </c>
      <c r="D36" s="483"/>
      <c r="E36" s="483">
        <v>0</v>
      </c>
      <c r="F36" s="18"/>
      <c r="K36" s="741"/>
      <c r="L36" s="741"/>
      <c r="M36" s="741"/>
    </row>
    <row r="37" spans="1:13" ht="26.25" thickBot="1">
      <c r="A37" s="120"/>
      <c r="B37" s="224" t="s">
        <v>234</v>
      </c>
      <c r="C37" s="164">
        <v>29031206419.544067</v>
      </c>
      <c r="D37" s="164">
        <v>182350419.89837027</v>
      </c>
      <c r="E37" s="164">
        <v>28848855999.645699</v>
      </c>
      <c r="K37" s="741"/>
      <c r="L37" s="741"/>
      <c r="M37" s="741"/>
    </row>
    <row r="38" spans="1:13">
      <c r="A38" s="5"/>
      <c r="B38" s="5"/>
      <c r="C38" s="5"/>
      <c r="D38" s="5"/>
      <c r="E38" s="5"/>
    </row>
    <row r="39" spans="1:13">
      <c r="A39" s="5"/>
      <c r="B39" s="5"/>
      <c r="C39" s="5"/>
      <c r="D39" s="5"/>
      <c r="E39" s="5"/>
    </row>
    <row r="41" spans="1:13" s="4" customFormat="1">
      <c r="B41" s="54"/>
      <c r="F41" s="5"/>
      <c r="G41" s="5"/>
    </row>
    <row r="42" spans="1:13" s="4" customFormat="1">
      <c r="B42" s="54"/>
      <c r="F42" s="5"/>
      <c r="G42" s="5"/>
    </row>
    <row r="43" spans="1:13" s="4" customFormat="1">
      <c r="B43" s="54"/>
      <c r="F43" s="5"/>
      <c r="G43" s="5"/>
    </row>
    <row r="44" spans="1:13" s="4" customFormat="1">
      <c r="B44" s="54"/>
      <c r="F44" s="5"/>
      <c r="G44" s="5"/>
    </row>
    <row r="45" spans="1:13" s="4" customFormat="1">
      <c r="B45" s="54"/>
      <c r="F45" s="5"/>
      <c r="G45" s="5"/>
    </row>
    <row r="46" spans="1:13" s="4" customFormat="1">
      <c r="B46" s="54"/>
      <c r="F46" s="5"/>
      <c r="G46" s="5"/>
    </row>
    <row r="47" spans="1:13" s="4" customFormat="1">
      <c r="B47" s="54"/>
      <c r="F47" s="5"/>
      <c r="G47" s="5"/>
    </row>
    <row r="48" spans="1:13" s="4" customFormat="1">
      <c r="B48" s="54"/>
      <c r="F48" s="5"/>
      <c r="G48" s="5"/>
    </row>
    <row r="49" spans="2:7" s="4" customFormat="1">
      <c r="B49" s="54"/>
      <c r="F49" s="5"/>
      <c r="G49" s="5"/>
    </row>
    <row r="50" spans="2:7" s="4" customFormat="1">
      <c r="B50" s="54"/>
      <c r="F50" s="5"/>
      <c r="G50" s="5"/>
    </row>
    <row r="51" spans="2:7" s="4" customFormat="1">
      <c r="B51" s="54"/>
      <c r="F51" s="5"/>
      <c r="G51" s="5"/>
    </row>
    <row r="52" spans="2:7" s="4" customFormat="1">
      <c r="B52" s="54"/>
      <c r="F52" s="5"/>
      <c r="G52" s="5"/>
    </row>
    <row r="53" spans="2:7" s="4" customFormat="1">
      <c r="B53" s="54"/>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33"/>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 xml:space="preserve">JSC "Bank of Georgia" </v>
      </c>
    </row>
    <row r="2" spans="1:6" s="48" customFormat="1" ht="15.75" customHeight="1">
      <c r="A2" s="2" t="s">
        <v>31</v>
      </c>
      <c r="B2" s="367">
        <f>'1. key ratios '!B2</f>
        <v>45199</v>
      </c>
      <c r="C2" s="4"/>
      <c r="D2" s="4"/>
      <c r="E2" s="4"/>
      <c r="F2" s="4"/>
    </row>
    <row r="3" spans="1:6" s="48" customFormat="1" ht="15.75" customHeight="1">
      <c r="C3" s="4"/>
      <c r="D3" s="4"/>
      <c r="E3" s="4"/>
      <c r="F3" s="4"/>
    </row>
    <row r="4" spans="1:6" s="48" customFormat="1" ht="13.5" thickBot="1">
      <c r="A4" s="48" t="s">
        <v>46</v>
      </c>
      <c r="B4" s="225" t="s">
        <v>554</v>
      </c>
      <c r="C4" s="49" t="s">
        <v>35</v>
      </c>
      <c r="D4" s="4"/>
      <c r="E4" s="4"/>
      <c r="F4" s="4"/>
    </row>
    <row r="5" spans="1:6">
      <c r="A5" s="169">
        <v>1</v>
      </c>
      <c r="B5" s="226" t="s">
        <v>556</v>
      </c>
      <c r="C5" s="170">
        <v>28848855999.645699</v>
      </c>
      <c r="F5" s="152"/>
    </row>
    <row r="6" spans="1:6" s="171" customFormat="1">
      <c r="A6" s="55">
        <v>2.1</v>
      </c>
      <c r="B6" s="166" t="s">
        <v>214</v>
      </c>
      <c r="C6" s="108">
        <v>2774760076.6048002</v>
      </c>
      <c r="F6" s="152"/>
    </row>
    <row r="7" spans="1:6" s="34" customFormat="1" outlineLevel="1">
      <c r="A7" s="28">
        <v>2.2000000000000002</v>
      </c>
      <c r="B7" s="29" t="s">
        <v>215</v>
      </c>
      <c r="C7" s="172">
        <v>1430579446.3476</v>
      </c>
      <c r="F7" s="152"/>
    </row>
    <row r="8" spans="1:6" s="34" customFormat="1">
      <c r="A8" s="28">
        <v>3</v>
      </c>
      <c r="B8" s="167" t="s">
        <v>555</v>
      </c>
      <c r="C8" s="173">
        <v>33054195522.598099</v>
      </c>
      <c r="F8" s="152"/>
    </row>
    <row r="9" spans="1:6" s="171" customFormat="1">
      <c r="A9" s="55">
        <v>4</v>
      </c>
      <c r="B9" s="57" t="s">
        <v>48</v>
      </c>
      <c r="C9" s="108">
        <v>0</v>
      </c>
      <c r="F9" s="152"/>
    </row>
    <row r="10" spans="1:6" s="34" customFormat="1" outlineLevel="1">
      <c r="A10" s="28">
        <v>5.0999999999999996</v>
      </c>
      <c r="B10" s="29" t="s">
        <v>216</v>
      </c>
      <c r="C10" s="172">
        <v>-1630511421.3696597</v>
      </c>
      <c r="F10" s="152"/>
    </row>
    <row r="11" spans="1:6" s="34" customFormat="1" outlineLevel="1">
      <c r="A11" s="28">
        <v>5.2</v>
      </c>
      <c r="B11" s="29" t="s">
        <v>217</v>
      </c>
      <c r="C11" s="172">
        <v>-1401077190.534555</v>
      </c>
      <c r="F11" s="152"/>
    </row>
    <row r="12" spans="1:6" s="34" customFormat="1">
      <c r="A12" s="28">
        <v>6</v>
      </c>
      <c r="B12" s="165" t="s">
        <v>359</v>
      </c>
      <c r="C12" s="172"/>
      <c r="F12" s="152"/>
    </row>
    <row r="13" spans="1:6" s="34" customFormat="1" ht="13.5" thickBot="1">
      <c r="A13" s="30">
        <v>7</v>
      </c>
      <c r="B13" s="168" t="s">
        <v>177</v>
      </c>
      <c r="C13" s="174">
        <v>30022606910.693886</v>
      </c>
      <c r="F13" s="152"/>
    </row>
    <row r="15" spans="1:6" ht="25.5">
      <c r="A15" s="186"/>
      <c r="B15" s="35" t="s">
        <v>360</v>
      </c>
    </row>
    <row r="16" spans="1:6">
      <c r="A16" s="186"/>
      <c r="B16" s="186"/>
    </row>
    <row r="17" spans="1:5" ht="15">
      <c r="A17" s="181"/>
      <c r="B17" s="182"/>
      <c r="C17" s="186"/>
      <c r="D17" s="186"/>
      <c r="E17" s="186"/>
    </row>
    <row r="18" spans="1:5" ht="15">
      <c r="A18" s="187"/>
      <c r="B18" s="188"/>
      <c r="C18" s="186"/>
      <c r="D18" s="186"/>
      <c r="E18" s="186"/>
    </row>
    <row r="19" spans="1:5">
      <c r="A19" s="189"/>
      <c r="B19" s="183"/>
      <c r="C19" s="186"/>
      <c r="D19" s="186"/>
      <c r="E19" s="186"/>
    </row>
    <row r="20" spans="1:5">
      <c r="A20" s="190"/>
      <c r="B20" s="184"/>
      <c r="C20" s="186"/>
      <c r="D20" s="186"/>
      <c r="E20" s="186"/>
    </row>
    <row r="21" spans="1:5">
      <c r="A21" s="190"/>
      <c r="B21" s="188"/>
      <c r="C21" s="186"/>
      <c r="D21" s="186"/>
      <c r="E21" s="186"/>
    </row>
    <row r="22" spans="1:5">
      <c r="A22" s="189"/>
      <c r="B22" s="185"/>
      <c r="C22" s="186"/>
      <c r="D22" s="186"/>
      <c r="E22" s="186"/>
    </row>
    <row r="23" spans="1:5">
      <c r="A23" s="190"/>
      <c r="B23" s="184"/>
      <c r="C23" s="186"/>
      <c r="D23" s="186"/>
      <c r="E23" s="186"/>
    </row>
    <row r="24" spans="1:5">
      <c r="A24" s="190"/>
      <c r="B24" s="184"/>
      <c r="C24" s="186"/>
      <c r="D24" s="186"/>
      <c r="E24" s="186"/>
    </row>
    <row r="25" spans="1:5">
      <c r="A25" s="190"/>
      <c r="B25" s="191"/>
      <c r="C25" s="186"/>
      <c r="D25" s="186"/>
      <c r="E25" s="186"/>
    </row>
    <row r="26" spans="1:5">
      <c r="A26" s="190"/>
      <c r="B26" s="188"/>
      <c r="C26" s="186"/>
      <c r="D26" s="186"/>
      <c r="E26" s="186"/>
    </row>
    <row r="27" spans="1:5">
      <c r="A27" s="186"/>
      <c r="B27" s="192"/>
      <c r="C27" s="186"/>
      <c r="D27" s="186"/>
      <c r="E27" s="186"/>
    </row>
    <row r="28" spans="1:5">
      <c r="A28" s="186"/>
      <c r="B28" s="192"/>
      <c r="C28" s="186"/>
      <c r="D28" s="186"/>
      <c r="E28" s="186"/>
    </row>
    <row r="29" spans="1:5">
      <c r="A29" s="186"/>
      <c r="B29" s="192"/>
      <c r="C29" s="186"/>
      <c r="D29" s="186"/>
      <c r="E29" s="186"/>
    </row>
    <row r="30" spans="1:5">
      <c r="A30" s="186"/>
      <c r="B30" s="192"/>
      <c r="C30" s="186"/>
      <c r="D30" s="186"/>
      <c r="E30" s="186"/>
    </row>
    <row r="31" spans="1:5">
      <c r="A31" s="186"/>
      <c r="B31" s="192"/>
      <c r="C31" s="186"/>
      <c r="D31" s="186"/>
      <c r="E31" s="186"/>
    </row>
    <row r="32" spans="1:5">
      <c r="A32" s="186"/>
      <c r="B32" s="192"/>
      <c r="C32" s="186"/>
      <c r="D32" s="186"/>
      <c r="E32" s="186"/>
    </row>
    <row r="33" spans="1:5">
      <c r="A33" s="186"/>
      <c r="B33" s="192"/>
      <c r="C33" s="186"/>
      <c r="D33" s="186"/>
      <c r="E33" s="186"/>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2.SOFP</vt:lpstr>
      <vt:lpstr>3.SOPL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2023-12-21T19:06:48Z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y fmtid="{D5CDD505-2E9C-101B-9397-08002B2CF9AE}" pid="7" name="DLPManualFileClassification">
    <vt:lpwstr>{1A067545-A4E2-4FA1-8094-0D7902669705}</vt:lpwstr>
  </property>
  <property fmtid="{D5CDD505-2E9C-101B-9397-08002B2CF9AE}" pid="8" name="DLPManualFileClassificationLastModifiedBy">
    <vt:lpwstr>BOG0\nchurgulashvili</vt:lpwstr>
  </property>
  <property fmtid="{D5CDD505-2E9C-101B-9397-08002B2CF9AE}" pid="9" name="DLPManualFileClassificationLastModificationDate">
    <vt:lpwstr>1684141484</vt:lpwstr>
  </property>
  <property fmtid="{D5CDD505-2E9C-101B-9397-08002B2CF9AE}" pid="10" name="DLPManualFileClassificationVersion">
    <vt:lpwstr>11.6.600.21</vt:lpwstr>
  </property>
</Properties>
</file>